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300" windowWidth="19020" windowHeight="10965" activeTab="1"/>
  </bookViews>
  <sheets>
    <sheet name="число умерших" sheetId="1" r:id="rId1"/>
    <sheet name="коэффициенты" sheetId="2" r:id="rId2"/>
    <sheet name="население" sheetId="3" r:id="rId3"/>
  </sheets>
  <definedNames>
    <definedName name="_xlnm.Print_Area" localSheetId="1">'коэффициенты'!$A$1:$AJ$27</definedName>
    <definedName name="_xlnm.Print_Area" localSheetId="0">'число умерших'!$A$1:$AN$27</definedName>
  </definedNames>
  <calcPr fullCalcOnLoad="1"/>
</workbook>
</file>

<file path=xl/sharedStrings.xml><?xml version="1.0" encoding="utf-8"?>
<sst xmlns="http://schemas.openxmlformats.org/spreadsheetml/2006/main" count="110" uniqueCount="52">
  <si>
    <t>Города и районы</t>
  </si>
  <si>
    <t>Территории</t>
  </si>
  <si>
    <t>№ п/п            № графы</t>
  </si>
  <si>
    <t>Врожденные аномалии</t>
  </si>
  <si>
    <t>Внешние причины</t>
  </si>
  <si>
    <t>Сост. в перинат. периоде</t>
  </si>
  <si>
    <t>Б-ни нервной системы</t>
  </si>
  <si>
    <t>Б-ни органов дыхания</t>
  </si>
  <si>
    <t>Новообра-зования</t>
  </si>
  <si>
    <t>Инфекционные и паразитарн.болезни</t>
  </si>
  <si>
    <t>Б-ни эндокрин-ной системы</t>
  </si>
  <si>
    <t>Б-ни костно-мышечной системы</t>
  </si>
  <si>
    <t>Б- ни кожи и подкожн. клетчатки.</t>
  </si>
  <si>
    <t>Б-ни мочеполо-вой системы</t>
  </si>
  <si>
    <t>Б-ни крови и кроветв.     органов</t>
  </si>
  <si>
    <t>Б-ни сист.крово-обращения</t>
  </si>
  <si>
    <t>Симптомы, признаки неточно обзначенные</t>
  </si>
  <si>
    <t>Б-ни органов пищеварения</t>
  </si>
  <si>
    <t>Психичес-кие расстройства</t>
  </si>
  <si>
    <t>Инфекцион-ные и паразитарн. болезни</t>
  </si>
  <si>
    <t>Беремен-ность,роды,п/род.</t>
  </si>
  <si>
    <t>Симптомы, признаки неточно обозначенные</t>
  </si>
  <si>
    <t>Психические расстройства</t>
  </si>
  <si>
    <t>Муниципальный район Вуктыл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</si>
  <si>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</si>
  <si>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</si>
  <si>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</si>
  <si>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</si>
  <si>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</si>
  <si>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</si>
  <si>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</si>
  <si>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</si>
  <si>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</si>
  <si>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</si>
  <si>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</si>
  <si>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</si>
  <si>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</si>
  <si>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</si>
  <si>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</si>
  <si>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</si>
  <si>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</si>
  <si>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</si>
  <si>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</si>
  <si>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Муниципальные районы Республики Коми</t>
  </si>
  <si>
    <t xml:space="preserve">Всего </t>
  </si>
  <si>
    <t>Б-зни глаза,уха</t>
  </si>
  <si>
    <t>Б-ни глаза,уха</t>
  </si>
  <si>
    <t>население Республики Коми на 01.01 2014-2015гг.</t>
  </si>
  <si>
    <t>Распределение умерших по классам болезней среди всего  населения РК  за январь-июнь месяц в динамике 2014-2015 гг. ( в абсолютных цифрах)</t>
  </si>
  <si>
    <t>Коэффициенты смертности всего  населения по основным причинам за январь-июнь месяц 2014-2015гг. по Республике Коми на 100000 населения</t>
  </si>
  <si>
    <t>все причины без внешних</t>
  </si>
  <si>
    <t>контроль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</si>
</sst>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Narrow"/>
      <family val="2"/>
    </font>
    <font>
      <b/>
      <sz val="11"/>
      <name val="Arial Narrow"/>
      <family val="2"/>
    </font>
    <font>
      <sz val="10"/>
      <name val="Times New Roman"/>
      <family val="1"/>
    </font>
    <font>
      <b/>
      <sz val="22"/>
      <name val="Arial Narrow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4"/>
      <color indexed="10"/>
      <name val="Arial Narrow"/>
      <family val="2"/>
    </font>
    <font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10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12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6" fillId="0" borderId="10" xfId="53" applyNumberFormat="1" applyFont="1" applyFill="1" applyBorder="1" applyAlignment="1">
      <alignment horizontal="center"/>
      <protection/>
    </xf>
    <xf numFmtId="0" fontId="0" fillId="0" borderId="0" xfId="0" applyAlignment="1">
      <alignment horizontal="right" wrapText="1"/>
    </xf>
    <xf numFmtId="0" fontId="17" fillId="0" borderId="0" xfId="0" applyFont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36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8"/>
  <sheetViews>
    <sheetView view="pageBreakPreview" zoomScale="75" zoomScaleNormal="75" zoomScaleSheetLayoutView="75" zoomScalePageLayoutView="0" workbookViewId="0" topLeftCell="P1">
      <selection activeCell="AF27" sqref="AF27"/>
    </sheetView>
  </sheetViews>
  <sheetFormatPr defaultColWidth="9.00390625" defaultRowHeight="12.75"/>
  <cols>
    <col min="1" max="1" width="4.375" style="0" customWidth="1"/>
    <col min="2" max="2" width="51.75390625" style="0" customWidth="1"/>
    <col min="3" max="3" width="8.125" style="0" customWidth="1"/>
    <col min="4" max="4" width="7.375" style="0" customWidth="1"/>
    <col min="5" max="40" width="6.375" style="0" customWidth="1"/>
    <col min="41" max="41" width="10.625" style="0" customWidth="1"/>
    <col min="42" max="42" width="9.625" style="0" customWidth="1"/>
    <col min="43" max="43" width="6.25390625" style="0" customWidth="1"/>
    <col min="44" max="44" width="7.25390625" style="0" customWidth="1"/>
  </cols>
  <sheetData>
    <row r="1" spans="1:44" ht="84" customHeight="1">
      <c r="A1" s="1"/>
      <c r="B1" s="62" t="s">
        <v>48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2"/>
      <c r="AP1" s="2"/>
      <c r="AQ1" s="2"/>
      <c r="AR1" s="2"/>
    </row>
    <row r="2" spans="1:44" ht="23.25" customHeight="1">
      <c r="A2" s="55" t="s">
        <v>2</v>
      </c>
      <c r="B2" s="55" t="s">
        <v>1</v>
      </c>
      <c r="C2" s="55" t="s">
        <v>44</v>
      </c>
      <c r="D2" s="55"/>
      <c r="E2" s="55" t="s">
        <v>9</v>
      </c>
      <c r="F2" s="55"/>
      <c r="G2" s="55" t="s">
        <v>8</v>
      </c>
      <c r="H2" s="55"/>
      <c r="I2" s="55" t="s">
        <v>14</v>
      </c>
      <c r="J2" s="57"/>
      <c r="K2" s="55" t="s">
        <v>10</v>
      </c>
      <c r="L2" s="57"/>
      <c r="M2" s="55" t="s">
        <v>22</v>
      </c>
      <c r="N2" s="57"/>
      <c r="O2" s="55" t="s">
        <v>6</v>
      </c>
      <c r="P2" s="55"/>
      <c r="Q2" s="58" t="s">
        <v>45</v>
      </c>
      <c r="R2" s="59"/>
      <c r="S2" s="55" t="s">
        <v>15</v>
      </c>
      <c r="T2" s="55"/>
      <c r="U2" s="55" t="s">
        <v>7</v>
      </c>
      <c r="V2" s="55"/>
      <c r="W2" s="55" t="s">
        <v>17</v>
      </c>
      <c r="X2" s="55"/>
      <c r="Y2" s="55" t="s">
        <v>12</v>
      </c>
      <c r="Z2" s="55"/>
      <c r="AA2" s="55" t="s">
        <v>11</v>
      </c>
      <c r="AB2" s="55"/>
      <c r="AC2" s="55" t="s">
        <v>13</v>
      </c>
      <c r="AD2" s="55"/>
      <c r="AE2" s="55" t="s">
        <v>20</v>
      </c>
      <c r="AF2" s="55"/>
      <c r="AG2" s="55" t="s">
        <v>5</v>
      </c>
      <c r="AH2" s="55"/>
      <c r="AI2" s="55" t="s">
        <v>3</v>
      </c>
      <c r="AJ2" s="55"/>
      <c r="AK2" s="55" t="s">
        <v>21</v>
      </c>
      <c r="AL2" s="55"/>
      <c r="AM2" s="55" t="s">
        <v>4</v>
      </c>
      <c r="AN2" s="55"/>
      <c r="AO2" s="47" t="s">
        <v>51</v>
      </c>
      <c r="AP2" s="48"/>
      <c r="AQ2" s="51" t="s">
        <v>50</v>
      </c>
      <c r="AR2" s="52"/>
    </row>
    <row r="3" spans="1:44" ht="60" customHeight="1">
      <c r="A3" s="55"/>
      <c r="B3" s="55"/>
      <c r="C3" s="55"/>
      <c r="D3" s="55"/>
      <c r="E3" s="55"/>
      <c r="F3" s="55"/>
      <c r="G3" s="55"/>
      <c r="H3" s="55"/>
      <c r="I3" s="57"/>
      <c r="J3" s="57"/>
      <c r="K3" s="57"/>
      <c r="L3" s="57"/>
      <c r="M3" s="57"/>
      <c r="N3" s="57"/>
      <c r="O3" s="55"/>
      <c r="P3" s="55"/>
      <c r="Q3" s="60"/>
      <c r="R3" s="61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49"/>
      <c r="AP3" s="50"/>
      <c r="AQ3" s="53"/>
      <c r="AR3" s="54"/>
    </row>
    <row r="4" spans="1:48" ht="21.75" customHeight="1">
      <c r="A4" s="55"/>
      <c r="B4" s="55"/>
      <c r="C4" s="42">
        <v>2014</v>
      </c>
      <c r="D4" s="33">
        <v>2015</v>
      </c>
      <c r="E4" s="42">
        <v>2014</v>
      </c>
      <c r="F4" s="33">
        <v>2015</v>
      </c>
      <c r="G4" s="42">
        <v>2014</v>
      </c>
      <c r="H4" s="33">
        <v>2015</v>
      </c>
      <c r="I4" s="42">
        <v>2014</v>
      </c>
      <c r="J4" s="33">
        <v>2015</v>
      </c>
      <c r="K4" s="42">
        <v>2014</v>
      </c>
      <c r="L4" s="33">
        <v>2015</v>
      </c>
      <c r="M4" s="42">
        <v>2014</v>
      </c>
      <c r="N4" s="33">
        <v>2015</v>
      </c>
      <c r="O4" s="42">
        <v>2014</v>
      </c>
      <c r="P4" s="33">
        <v>2015</v>
      </c>
      <c r="Q4" s="42">
        <v>2014</v>
      </c>
      <c r="R4" s="33">
        <v>2015</v>
      </c>
      <c r="S4" s="42">
        <v>2014</v>
      </c>
      <c r="T4" s="33">
        <v>2015</v>
      </c>
      <c r="U4" s="42">
        <v>2014</v>
      </c>
      <c r="V4" s="33">
        <v>2015</v>
      </c>
      <c r="W4" s="42">
        <v>2014</v>
      </c>
      <c r="X4" s="33">
        <v>2015</v>
      </c>
      <c r="Y4" s="42">
        <v>2014</v>
      </c>
      <c r="Z4" s="33">
        <v>2015</v>
      </c>
      <c r="AA4" s="42">
        <v>2014</v>
      </c>
      <c r="AB4" s="33">
        <v>2015</v>
      </c>
      <c r="AC4" s="42">
        <v>2014</v>
      </c>
      <c r="AD4" s="33">
        <v>2015</v>
      </c>
      <c r="AE4" s="42">
        <v>2014</v>
      </c>
      <c r="AF4" s="33">
        <v>2015</v>
      </c>
      <c r="AG4" s="42">
        <v>2014</v>
      </c>
      <c r="AH4" s="33">
        <v>2015</v>
      </c>
      <c r="AI4" s="42">
        <v>2014</v>
      </c>
      <c r="AJ4" s="33">
        <v>2015</v>
      </c>
      <c r="AK4" s="42">
        <v>2014</v>
      </c>
      <c r="AL4" s="33">
        <v>2015</v>
      </c>
      <c r="AM4" s="42">
        <v>2014</v>
      </c>
      <c r="AN4" s="33">
        <v>2015</v>
      </c>
      <c r="AO4" s="42">
        <v>2014</v>
      </c>
      <c r="AP4" s="33">
        <v>2015</v>
      </c>
      <c r="AQ4" s="42">
        <v>2014</v>
      </c>
      <c r="AR4" s="33">
        <v>2015</v>
      </c>
      <c r="AS4" s="34"/>
      <c r="AT4" s="34"/>
      <c r="AU4" s="34"/>
      <c r="AV4" s="34"/>
    </row>
    <row r="5" spans="1:44" ht="15">
      <c r="A5" s="18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  <c r="N5" s="17">
        <v>14</v>
      </c>
      <c r="O5" s="17">
        <v>15</v>
      </c>
      <c r="P5" s="17">
        <v>16</v>
      </c>
      <c r="Q5" s="17">
        <v>17</v>
      </c>
      <c r="R5" s="17">
        <v>18</v>
      </c>
      <c r="S5" s="17">
        <v>19</v>
      </c>
      <c r="T5" s="17">
        <v>20</v>
      </c>
      <c r="U5" s="17">
        <v>21</v>
      </c>
      <c r="V5" s="17">
        <v>22</v>
      </c>
      <c r="W5" s="17">
        <v>23</v>
      </c>
      <c r="X5" s="17">
        <v>24</v>
      </c>
      <c r="Y5" s="17">
        <v>25</v>
      </c>
      <c r="Z5" s="17">
        <v>26</v>
      </c>
      <c r="AA5" s="43">
        <v>27</v>
      </c>
      <c r="AB5" s="17">
        <v>28</v>
      </c>
      <c r="AC5" s="17">
        <v>29</v>
      </c>
      <c r="AD5" s="17">
        <v>30</v>
      </c>
      <c r="AE5" s="17">
        <v>31</v>
      </c>
      <c r="AF5" s="17">
        <v>32</v>
      </c>
      <c r="AG5" s="17">
        <v>33</v>
      </c>
      <c r="AH5" s="17">
        <v>34</v>
      </c>
      <c r="AI5" s="17">
        <v>35</v>
      </c>
      <c r="AJ5" s="17">
        <v>36</v>
      </c>
      <c r="AK5" s="17">
        <v>37</v>
      </c>
      <c r="AL5" s="17">
        <v>37</v>
      </c>
      <c r="AM5" s="17">
        <v>39</v>
      </c>
      <c r="AN5" s="17">
        <v>40</v>
      </c>
      <c r="AO5" s="8"/>
      <c r="AP5" s="8"/>
      <c r="AQ5" s="9"/>
      <c r="AR5" s="9"/>
    </row>
    <row r="6" spans="1:51" ht="19.5" customHeight="1">
      <c r="A6" s="18">
        <v>2</v>
      </c>
      <c r="B6" s="27" t="s">
        <v>23</v>
      </c>
      <c r="C6" s="45">
        <v>76</v>
      </c>
      <c r="D6" s="68">
        <v>82</v>
      </c>
      <c r="E6" s="45"/>
      <c r="F6" s="45">
        <v>1</v>
      </c>
      <c r="G6" s="45">
        <v>17</v>
      </c>
      <c r="H6" s="45">
        <v>13</v>
      </c>
      <c r="I6" s="45"/>
      <c r="J6" s="45"/>
      <c r="K6" s="45">
        <v>1</v>
      </c>
      <c r="L6" s="45">
        <v>3</v>
      </c>
      <c r="M6" s="45">
        <v>2</v>
      </c>
      <c r="N6" s="45"/>
      <c r="O6" s="45">
        <v>1</v>
      </c>
      <c r="P6" s="45"/>
      <c r="Q6" s="45"/>
      <c r="R6" s="68"/>
      <c r="S6" s="45">
        <v>39</v>
      </c>
      <c r="T6" s="45">
        <v>47</v>
      </c>
      <c r="U6" s="45"/>
      <c r="V6" s="45"/>
      <c r="W6" s="45">
        <v>7</v>
      </c>
      <c r="X6" s="45">
        <v>5</v>
      </c>
      <c r="Y6" s="45"/>
      <c r="Z6" s="45"/>
      <c r="AA6" s="45"/>
      <c r="AB6" s="45"/>
      <c r="AC6" s="45">
        <v>1</v>
      </c>
      <c r="AD6" s="45"/>
      <c r="AE6" s="45"/>
      <c r="AF6" s="45"/>
      <c r="AG6" s="45"/>
      <c r="AH6" s="45"/>
      <c r="AI6" s="45"/>
      <c r="AJ6" s="45">
        <v>1</v>
      </c>
      <c r="AK6" s="45">
        <v>2</v>
      </c>
      <c r="AL6" s="45">
        <v>1</v>
      </c>
      <c r="AM6" s="45">
        <v>6</v>
      </c>
      <c r="AN6" s="45">
        <v>11</v>
      </c>
      <c r="AO6" s="24">
        <f>E6+G6+I6+K6+M6+O6+Q6+S6+U6+W6+Y6+AA6+AC6+AE6+AG6+AI6+AK6+AM6</f>
        <v>76</v>
      </c>
      <c r="AP6" s="24">
        <f>F6+H6+J6+L6+N6+P6+R6+T6+V6+X6+Z6+AB6+AD6+AF6+AH6+AJ6+AL6+AN6</f>
        <v>82</v>
      </c>
      <c r="AQ6">
        <f>C6-AM6</f>
        <v>70</v>
      </c>
      <c r="AR6">
        <f>D6-AN6</f>
        <v>71</v>
      </c>
      <c r="AS6" s="22"/>
      <c r="AT6" s="22"/>
      <c r="AU6" s="36"/>
      <c r="AV6" s="36"/>
      <c r="AW6" s="36"/>
      <c r="AX6" s="36"/>
      <c r="AY6" s="36"/>
    </row>
    <row r="7" spans="1:51" ht="19.5" customHeight="1">
      <c r="A7" s="18">
        <v>3</v>
      </c>
      <c r="B7" s="28" t="s">
        <v>24</v>
      </c>
      <c r="C7" s="45">
        <v>150</v>
      </c>
      <c r="D7" s="68">
        <v>139</v>
      </c>
      <c r="E7" s="45">
        <v>1</v>
      </c>
      <c r="F7" s="45">
        <v>2</v>
      </c>
      <c r="G7" s="45">
        <v>21</v>
      </c>
      <c r="H7" s="45">
        <v>11</v>
      </c>
      <c r="I7" s="45"/>
      <c r="J7" s="45"/>
      <c r="K7" s="45"/>
      <c r="L7" s="45">
        <v>2</v>
      </c>
      <c r="M7" s="45">
        <v>1</v>
      </c>
      <c r="N7" s="45">
        <v>6</v>
      </c>
      <c r="O7" s="45">
        <v>1</v>
      </c>
      <c r="P7" s="45">
        <v>3</v>
      </c>
      <c r="Q7" s="45"/>
      <c r="R7" s="68"/>
      <c r="S7" s="45">
        <v>59</v>
      </c>
      <c r="T7" s="45">
        <v>71</v>
      </c>
      <c r="U7" s="45">
        <v>3</v>
      </c>
      <c r="V7" s="45">
        <v>2</v>
      </c>
      <c r="W7" s="45">
        <v>3</v>
      </c>
      <c r="X7" s="45">
        <v>8</v>
      </c>
      <c r="Y7" s="45"/>
      <c r="Z7" s="45"/>
      <c r="AA7" s="45"/>
      <c r="AB7" s="45"/>
      <c r="AC7" s="45">
        <v>2</v>
      </c>
      <c r="AD7" s="45">
        <v>3</v>
      </c>
      <c r="AE7" s="45"/>
      <c r="AF7" s="45"/>
      <c r="AG7" s="45">
        <v>1</v>
      </c>
      <c r="AH7" s="45"/>
      <c r="AI7" s="45"/>
      <c r="AJ7" s="45"/>
      <c r="AK7" s="45">
        <v>23</v>
      </c>
      <c r="AL7" s="45">
        <v>10</v>
      </c>
      <c r="AM7" s="45">
        <v>35</v>
      </c>
      <c r="AN7" s="45">
        <v>21</v>
      </c>
      <c r="AO7" s="24">
        <f aca="true" t="shared" si="0" ref="AO7:AO26">E7+G7+I7+K7+M7+O7+Q7+S7+U7+W7+Y7+AA7+AC7+AE7+AG7+AI7+AK7+AM7</f>
        <v>150</v>
      </c>
      <c r="AP7" s="24">
        <f aca="true" t="shared" si="1" ref="AP7:AP26">F7+H7+J7+L7+N7+P7+R7+T7+V7+X7+Z7+AB7+AD7+AF7+AH7+AJ7+AL7+AN7</f>
        <v>139</v>
      </c>
      <c r="AQ7">
        <f aca="true" t="shared" si="2" ref="AQ7:AR26">C7-AM7</f>
        <v>115</v>
      </c>
      <c r="AR7">
        <f t="shared" si="2"/>
        <v>118</v>
      </c>
      <c r="AS7" s="22"/>
      <c r="AT7" s="22"/>
      <c r="AU7" s="36"/>
      <c r="AV7" s="36"/>
      <c r="AW7" s="36"/>
      <c r="AX7" s="36"/>
      <c r="AY7" s="36"/>
    </row>
    <row r="8" spans="1:51" ht="19.5" customHeight="1">
      <c r="A8" s="18">
        <v>4</v>
      </c>
      <c r="B8" s="28" t="s">
        <v>25</v>
      </c>
      <c r="C8" s="45">
        <v>169</v>
      </c>
      <c r="D8" s="68">
        <v>163</v>
      </c>
      <c r="E8" s="45">
        <v>5</v>
      </c>
      <c r="F8" s="45">
        <v>3</v>
      </c>
      <c r="G8" s="45">
        <v>37</v>
      </c>
      <c r="H8" s="45">
        <v>25</v>
      </c>
      <c r="I8" s="45">
        <v>1</v>
      </c>
      <c r="J8" s="45"/>
      <c r="K8" s="45"/>
      <c r="L8" s="45"/>
      <c r="M8" s="45"/>
      <c r="N8" s="45">
        <v>1</v>
      </c>
      <c r="O8" s="45">
        <v>1</v>
      </c>
      <c r="P8" s="45">
        <v>1</v>
      </c>
      <c r="Q8" s="45"/>
      <c r="R8" s="68"/>
      <c r="S8" s="45">
        <v>75</v>
      </c>
      <c r="T8" s="45">
        <v>81</v>
      </c>
      <c r="U8" s="45">
        <v>8</v>
      </c>
      <c r="V8" s="45">
        <v>9</v>
      </c>
      <c r="W8" s="45">
        <v>9</v>
      </c>
      <c r="X8" s="45">
        <v>13</v>
      </c>
      <c r="Y8" s="45"/>
      <c r="Z8" s="45">
        <v>2</v>
      </c>
      <c r="AA8" s="45"/>
      <c r="AB8" s="45"/>
      <c r="AC8" s="45">
        <v>1</v>
      </c>
      <c r="AD8" s="45">
        <v>3</v>
      </c>
      <c r="AE8" s="45"/>
      <c r="AF8" s="45"/>
      <c r="AG8" s="45"/>
      <c r="AH8" s="45"/>
      <c r="AI8" s="45"/>
      <c r="AJ8" s="45"/>
      <c r="AK8" s="45">
        <v>4</v>
      </c>
      <c r="AL8" s="45">
        <v>1</v>
      </c>
      <c r="AM8" s="45">
        <v>28</v>
      </c>
      <c r="AN8" s="45">
        <v>24</v>
      </c>
      <c r="AO8" s="24">
        <f t="shared" si="0"/>
        <v>169</v>
      </c>
      <c r="AP8" s="24">
        <f t="shared" si="1"/>
        <v>163</v>
      </c>
      <c r="AQ8">
        <f t="shared" si="2"/>
        <v>141</v>
      </c>
      <c r="AR8">
        <f t="shared" si="2"/>
        <v>139</v>
      </c>
      <c r="AS8" s="22"/>
      <c r="AT8" s="22"/>
      <c r="AU8" s="36"/>
      <c r="AV8" s="36"/>
      <c r="AW8" s="36"/>
      <c r="AX8" s="36"/>
      <c r="AY8" s="36"/>
    </row>
    <row r="9" spans="1:51" ht="19.5" customHeight="1">
      <c r="A9" s="18">
        <v>5</v>
      </c>
      <c r="B9" s="28" t="s">
        <v>26</v>
      </c>
      <c r="C9" s="45">
        <v>62</v>
      </c>
      <c r="D9" s="68">
        <v>79</v>
      </c>
      <c r="E9" s="45"/>
      <c r="F9" s="45"/>
      <c r="G9" s="45">
        <v>13</v>
      </c>
      <c r="H9" s="45">
        <v>12</v>
      </c>
      <c r="I9" s="45"/>
      <c r="J9" s="45"/>
      <c r="K9" s="45">
        <v>1</v>
      </c>
      <c r="L9" s="45"/>
      <c r="M9" s="45"/>
      <c r="N9" s="45">
        <v>4</v>
      </c>
      <c r="O9" s="45"/>
      <c r="P9" s="45">
        <v>1</v>
      </c>
      <c r="Q9" s="45"/>
      <c r="R9" s="68"/>
      <c r="S9" s="45">
        <v>34</v>
      </c>
      <c r="T9" s="45">
        <v>37</v>
      </c>
      <c r="U9" s="45">
        <v>1</v>
      </c>
      <c r="V9" s="45">
        <v>3</v>
      </c>
      <c r="W9" s="45">
        <v>3</v>
      </c>
      <c r="X9" s="45">
        <v>6</v>
      </c>
      <c r="Y9" s="45"/>
      <c r="Z9" s="45"/>
      <c r="AA9" s="45"/>
      <c r="AB9" s="45"/>
      <c r="AC9" s="45"/>
      <c r="AD9" s="45"/>
      <c r="AE9" s="45"/>
      <c r="AF9" s="45"/>
      <c r="AG9" s="45">
        <v>1</v>
      </c>
      <c r="AH9" s="45"/>
      <c r="AI9" s="45"/>
      <c r="AJ9" s="45"/>
      <c r="AK9" s="45">
        <v>2</v>
      </c>
      <c r="AL9" s="45">
        <v>9</v>
      </c>
      <c r="AM9" s="45">
        <v>7</v>
      </c>
      <c r="AN9" s="45">
        <v>7</v>
      </c>
      <c r="AO9" s="24">
        <f t="shared" si="0"/>
        <v>62</v>
      </c>
      <c r="AP9" s="24">
        <f t="shared" si="1"/>
        <v>79</v>
      </c>
      <c r="AQ9">
        <f t="shared" si="2"/>
        <v>55</v>
      </c>
      <c r="AR9">
        <f t="shared" si="2"/>
        <v>72</v>
      </c>
      <c r="AS9" s="22"/>
      <c r="AT9" s="22"/>
      <c r="AU9" s="36"/>
      <c r="AV9" s="36"/>
      <c r="AW9" s="36"/>
      <c r="AX9" s="36"/>
      <c r="AY9" s="36"/>
    </row>
    <row r="10" spans="1:51" ht="19.5" customHeight="1">
      <c r="A10" s="18">
        <v>6</v>
      </c>
      <c r="B10" s="28" t="s">
        <v>27</v>
      </c>
      <c r="C10" s="46">
        <v>153</v>
      </c>
      <c r="D10" s="68">
        <v>188</v>
      </c>
      <c r="E10" s="45"/>
      <c r="F10" s="45"/>
      <c r="G10" s="45">
        <v>28</v>
      </c>
      <c r="H10" s="45">
        <v>27</v>
      </c>
      <c r="I10" s="45"/>
      <c r="J10" s="45"/>
      <c r="K10" s="45">
        <v>3</v>
      </c>
      <c r="L10" s="45">
        <v>3</v>
      </c>
      <c r="M10" s="45"/>
      <c r="N10" s="45">
        <v>6</v>
      </c>
      <c r="O10" s="45">
        <v>1</v>
      </c>
      <c r="P10" s="45">
        <v>3</v>
      </c>
      <c r="Q10" s="45"/>
      <c r="R10" s="68"/>
      <c r="S10" s="45">
        <v>59</v>
      </c>
      <c r="T10" s="45">
        <v>77</v>
      </c>
      <c r="U10" s="45">
        <v>2</v>
      </c>
      <c r="V10" s="45">
        <v>4</v>
      </c>
      <c r="W10" s="45">
        <v>12</v>
      </c>
      <c r="X10" s="45">
        <v>14</v>
      </c>
      <c r="Y10" s="45"/>
      <c r="Z10" s="45"/>
      <c r="AA10" s="45"/>
      <c r="AB10" s="45">
        <v>1</v>
      </c>
      <c r="AC10" s="45"/>
      <c r="AD10" s="45"/>
      <c r="AE10" s="45"/>
      <c r="AF10" s="45"/>
      <c r="AG10" s="45"/>
      <c r="AH10" s="45">
        <v>2</v>
      </c>
      <c r="AI10" s="45"/>
      <c r="AJ10" s="45">
        <v>1</v>
      </c>
      <c r="AK10" s="45">
        <v>28</v>
      </c>
      <c r="AL10" s="45">
        <v>20</v>
      </c>
      <c r="AM10" s="45">
        <v>20</v>
      </c>
      <c r="AN10" s="45">
        <v>30</v>
      </c>
      <c r="AO10" s="24">
        <f t="shared" si="0"/>
        <v>153</v>
      </c>
      <c r="AP10" s="24">
        <f t="shared" si="1"/>
        <v>188</v>
      </c>
      <c r="AQ10">
        <f t="shared" si="2"/>
        <v>133</v>
      </c>
      <c r="AR10">
        <f t="shared" si="2"/>
        <v>158</v>
      </c>
      <c r="AS10" s="22"/>
      <c r="AT10" s="22"/>
      <c r="AU10" s="36"/>
      <c r="AV10" s="36"/>
      <c r="AW10" s="36"/>
      <c r="AX10" s="36"/>
      <c r="AY10" s="36"/>
    </row>
    <row r="11" spans="1:51" ht="19.5" customHeight="1">
      <c r="A11" s="18">
        <v>7</v>
      </c>
      <c r="B11" s="28" t="s">
        <v>28</v>
      </c>
      <c r="C11" s="45">
        <v>377</v>
      </c>
      <c r="D11" s="68">
        <v>343</v>
      </c>
      <c r="E11" s="45">
        <v>4</v>
      </c>
      <c r="F11" s="45">
        <v>2</v>
      </c>
      <c r="G11" s="45">
        <v>76</v>
      </c>
      <c r="H11" s="45">
        <v>60</v>
      </c>
      <c r="I11" s="45">
        <v>1</v>
      </c>
      <c r="J11" s="45"/>
      <c r="K11" s="45">
        <v>3</v>
      </c>
      <c r="L11" s="45"/>
      <c r="M11" s="45">
        <v>1</v>
      </c>
      <c r="N11" s="45">
        <v>2</v>
      </c>
      <c r="O11" s="45">
        <v>2</v>
      </c>
      <c r="P11" s="45">
        <v>3</v>
      </c>
      <c r="Q11" s="45"/>
      <c r="R11" s="68"/>
      <c r="S11" s="45">
        <v>152</v>
      </c>
      <c r="T11" s="45">
        <v>166</v>
      </c>
      <c r="U11" s="45">
        <v>27</v>
      </c>
      <c r="V11" s="45">
        <v>16</v>
      </c>
      <c r="W11" s="45">
        <v>19</v>
      </c>
      <c r="X11" s="45">
        <v>33</v>
      </c>
      <c r="Y11" s="45"/>
      <c r="Z11" s="45"/>
      <c r="AA11" s="45">
        <v>2</v>
      </c>
      <c r="AB11" s="45"/>
      <c r="AC11" s="45">
        <v>3</v>
      </c>
      <c r="AD11" s="45">
        <v>1</v>
      </c>
      <c r="AE11" s="45"/>
      <c r="AF11" s="45"/>
      <c r="AG11" s="45">
        <v>1</v>
      </c>
      <c r="AH11" s="45"/>
      <c r="AI11" s="45">
        <v>1</v>
      </c>
      <c r="AJ11" s="45">
        <v>1</v>
      </c>
      <c r="AK11" s="45">
        <v>21</v>
      </c>
      <c r="AL11" s="45">
        <v>18</v>
      </c>
      <c r="AM11" s="45">
        <v>64</v>
      </c>
      <c r="AN11" s="45">
        <v>41</v>
      </c>
      <c r="AO11" s="24">
        <f t="shared" si="0"/>
        <v>377</v>
      </c>
      <c r="AP11" s="24">
        <f t="shared" si="1"/>
        <v>343</v>
      </c>
      <c r="AQ11">
        <f t="shared" si="2"/>
        <v>313</v>
      </c>
      <c r="AR11">
        <f t="shared" si="2"/>
        <v>302</v>
      </c>
      <c r="AS11" s="22"/>
      <c r="AT11" s="22"/>
      <c r="AU11" s="36"/>
      <c r="AV11" s="36"/>
      <c r="AW11" s="36"/>
      <c r="AX11" s="36"/>
      <c r="AY11" s="36"/>
    </row>
    <row r="12" spans="1:51" ht="19.5" customHeight="1">
      <c r="A12" s="18">
        <v>8</v>
      </c>
      <c r="B12" s="28" t="s">
        <v>29</v>
      </c>
      <c r="C12" s="45">
        <v>175</v>
      </c>
      <c r="D12" s="68">
        <v>185</v>
      </c>
      <c r="E12" s="45">
        <v>1</v>
      </c>
      <c r="F12" s="45">
        <v>1</v>
      </c>
      <c r="G12" s="45">
        <v>25</v>
      </c>
      <c r="H12" s="45">
        <v>33</v>
      </c>
      <c r="I12" s="45"/>
      <c r="J12" s="45"/>
      <c r="K12" s="45">
        <v>6</v>
      </c>
      <c r="L12" s="45"/>
      <c r="M12" s="45"/>
      <c r="N12" s="45">
        <v>1</v>
      </c>
      <c r="O12" s="45">
        <v>7</v>
      </c>
      <c r="P12" s="45">
        <v>5</v>
      </c>
      <c r="Q12" s="45"/>
      <c r="R12" s="68"/>
      <c r="S12" s="45">
        <v>49</v>
      </c>
      <c r="T12" s="45">
        <v>69</v>
      </c>
      <c r="U12" s="45">
        <v>6</v>
      </c>
      <c r="V12" s="45">
        <v>3</v>
      </c>
      <c r="W12" s="45">
        <v>10</v>
      </c>
      <c r="X12" s="45">
        <v>9</v>
      </c>
      <c r="Y12" s="45"/>
      <c r="Z12" s="45"/>
      <c r="AA12" s="45">
        <v>2</v>
      </c>
      <c r="AB12" s="45">
        <v>2</v>
      </c>
      <c r="AC12" s="45">
        <v>1</v>
      </c>
      <c r="AD12" s="45"/>
      <c r="AE12" s="45"/>
      <c r="AF12" s="45"/>
      <c r="AG12" s="45"/>
      <c r="AH12" s="45">
        <v>1</v>
      </c>
      <c r="AI12" s="45"/>
      <c r="AJ12" s="45">
        <v>1</v>
      </c>
      <c r="AK12" s="45">
        <v>39</v>
      </c>
      <c r="AL12" s="45">
        <v>37</v>
      </c>
      <c r="AM12" s="45">
        <v>29</v>
      </c>
      <c r="AN12" s="45">
        <v>23</v>
      </c>
      <c r="AO12" s="24">
        <f t="shared" si="0"/>
        <v>175</v>
      </c>
      <c r="AP12" s="24">
        <f t="shared" si="1"/>
        <v>185</v>
      </c>
      <c r="AQ12">
        <f t="shared" si="2"/>
        <v>146</v>
      </c>
      <c r="AR12">
        <f t="shared" si="2"/>
        <v>162</v>
      </c>
      <c r="AS12" s="22"/>
      <c r="AT12" s="22"/>
      <c r="AU12" s="36"/>
      <c r="AV12" s="36"/>
      <c r="AW12" s="36"/>
      <c r="AX12" s="36"/>
      <c r="AY12" s="36"/>
    </row>
    <row r="13" spans="1:51" ht="19.5" customHeight="1">
      <c r="A13" s="18">
        <v>9</v>
      </c>
      <c r="B13" s="28" t="s">
        <v>30</v>
      </c>
      <c r="C13" s="45">
        <v>308</v>
      </c>
      <c r="D13" s="68">
        <v>341</v>
      </c>
      <c r="E13" s="45">
        <v>4</v>
      </c>
      <c r="F13" s="45">
        <v>5</v>
      </c>
      <c r="G13" s="45">
        <v>51</v>
      </c>
      <c r="H13" s="45">
        <v>51</v>
      </c>
      <c r="I13" s="45"/>
      <c r="J13" s="45">
        <v>1</v>
      </c>
      <c r="K13" s="45">
        <v>1</v>
      </c>
      <c r="L13" s="45">
        <v>1</v>
      </c>
      <c r="M13" s="45">
        <v>5</v>
      </c>
      <c r="N13" s="45">
        <v>1</v>
      </c>
      <c r="O13" s="45">
        <v>2</v>
      </c>
      <c r="P13" s="45">
        <v>1</v>
      </c>
      <c r="Q13" s="45"/>
      <c r="R13" s="68"/>
      <c r="S13" s="45">
        <v>147</v>
      </c>
      <c r="T13" s="45">
        <v>174</v>
      </c>
      <c r="U13" s="45">
        <v>9</v>
      </c>
      <c r="V13" s="45">
        <v>26</v>
      </c>
      <c r="W13" s="45">
        <v>30</v>
      </c>
      <c r="X13" s="45">
        <v>30</v>
      </c>
      <c r="Y13" s="45">
        <v>1</v>
      </c>
      <c r="Z13" s="45">
        <v>1</v>
      </c>
      <c r="AA13" s="45">
        <v>1</v>
      </c>
      <c r="AB13" s="45">
        <v>1</v>
      </c>
      <c r="AC13" s="45">
        <v>4</v>
      </c>
      <c r="AD13" s="45">
        <v>1</v>
      </c>
      <c r="AE13" s="45"/>
      <c r="AF13" s="45"/>
      <c r="AG13" s="45"/>
      <c r="AH13" s="45"/>
      <c r="AI13" s="45">
        <v>1</v>
      </c>
      <c r="AJ13" s="45">
        <v>1</v>
      </c>
      <c r="AK13" s="45">
        <v>19</v>
      </c>
      <c r="AL13" s="45">
        <v>17</v>
      </c>
      <c r="AM13" s="45">
        <v>33</v>
      </c>
      <c r="AN13" s="45">
        <v>30</v>
      </c>
      <c r="AO13" s="24">
        <f t="shared" si="0"/>
        <v>308</v>
      </c>
      <c r="AP13" s="24">
        <f t="shared" si="1"/>
        <v>341</v>
      </c>
      <c r="AQ13">
        <f t="shared" si="2"/>
        <v>275</v>
      </c>
      <c r="AR13">
        <f t="shared" si="2"/>
        <v>311</v>
      </c>
      <c r="AS13" s="22"/>
      <c r="AT13" s="22"/>
      <c r="AU13" s="36"/>
      <c r="AV13" s="36"/>
      <c r="AW13" s="36"/>
      <c r="AX13" s="36"/>
      <c r="AY13" s="36"/>
    </row>
    <row r="14" spans="1:51" ht="19.5" customHeight="1">
      <c r="A14" s="18">
        <v>10</v>
      </c>
      <c r="B14" s="28" t="s">
        <v>31</v>
      </c>
      <c r="C14" s="45">
        <v>148</v>
      </c>
      <c r="D14" s="68">
        <v>167</v>
      </c>
      <c r="E14" s="45">
        <v>1</v>
      </c>
      <c r="F14" s="45">
        <v>7</v>
      </c>
      <c r="G14" s="45">
        <v>27</v>
      </c>
      <c r="H14" s="45">
        <v>30</v>
      </c>
      <c r="I14" s="45"/>
      <c r="J14" s="45"/>
      <c r="K14" s="45">
        <v>1</v>
      </c>
      <c r="L14" s="45"/>
      <c r="M14" s="45">
        <v>1</v>
      </c>
      <c r="N14" s="45">
        <v>1</v>
      </c>
      <c r="O14" s="45">
        <v>2</v>
      </c>
      <c r="P14" s="45">
        <v>4</v>
      </c>
      <c r="Q14" s="45"/>
      <c r="R14" s="68"/>
      <c r="S14" s="45">
        <v>73</v>
      </c>
      <c r="T14" s="45">
        <v>67</v>
      </c>
      <c r="U14" s="45">
        <v>3</v>
      </c>
      <c r="V14" s="45">
        <v>9</v>
      </c>
      <c r="W14" s="45">
        <v>7</v>
      </c>
      <c r="X14" s="45">
        <v>13</v>
      </c>
      <c r="Y14" s="45"/>
      <c r="Z14" s="45"/>
      <c r="AA14" s="45"/>
      <c r="AB14" s="45"/>
      <c r="AC14" s="45">
        <v>1</v>
      </c>
      <c r="AD14" s="45">
        <v>3</v>
      </c>
      <c r="AE14" s="45"/>
      <c r="AF14" s="45"/>
      <c r="AG14" s="45"/>
      <c r="AH14" s="45"/>
      <c r="AI14" s="45"/>
      <c r="AJ14" s="45">
        <v>1</v>
      </c>
      <c r="AK14" s="45">
        <v>4</v>
      </c>
      <c r="AL14" s="45">
        <v>1</v>
      </c>
      <c r="AM14" s="45">
        <v>28</v>
      </c>
      <c r="AN14" s="45">
        <v>31</v>
      </c>
      <c r="AO14" s="24">
        <f t="shared" si="0"/>
        <v>148</v>
      </c>
      <c r="AP14" s="24">
        <f t="shared" si="1"/>
        <v>167</v>
      </c>
      <c r="AQ14">
        <f t="shared" si="2"/>
        <v>120</v>
      </c>
      <c r="AR14">
        <f t="shared" si="2"/>
        <v>136</v>
      </c>
      <c r="AS14" s="22"/>
      <c r="AT14" s="22"/>
      <c r="AU14" s="36"/>
      <c r="AV14" s="36"/>
      <c r="AW14" s="36"/>
      <c r="AX14" s="36"/>
      <c r="AY14" s="36"/>
    </row>
    <row r="15" spans="1:51" ht="19.5" customHeight="1">
      <c r="A15" s="18">
        <v>11</v>
      </c>
      <c r="B15" s="28" t="s">
        <v>32</v>
      </c>
      <c r="C15" s="45">
        <v>122</v>
      </c>
      <c r="D15" s="68">
        <v>113</v>
      </c>
      <c r="E15" s="45"/>
      <c r="F15" s="45"/>
      <c r="G15" s="45">
        <v>14</v>
      </c>
      <c r="H15" s="45">
        <v>12</v>
      </c>
      <c r="I15" s="45"/>
      <c r="J15" s="45"/>
      <c r="K15" s="45"/>
      <c r="L15" s="45"/>
      <c r="M15" s="45">
        <v>3</v>
      </c>
      <c r="N15" s="45">
        <v>1</v>
      </c>
      <c r="O15" s="45">
        <v>7</v>
      </c>
      <c r="P15" s="45">
        <v>3</v>
      </c>
      <c r="Q15" s="45"/>
      <c r="R15" s="68"/>
      <c r="S15" s="45">
        <v>35</v>
      </c>
      <c r="T15" s="45">
        <v>47</v>
      </c>
      <c r="U15" s="45">
        <v>9</v>
      </c>
      <c r="V15" s="45">
        <v>6</v>
      </c>
      <c r="W15" s="45">
        <v>9</v>
      </c>
      <c r="X15" s="45">
        <v>8</v>
      </c>
      <c r="Y15" s="45"/>
      <c r="Z15" s="45"/>
      <c r="AA15" s="45"/>
      <c r="AB15" s="45">
        <v>1</v>
      </c>
      <c r="AC15" s="45"/>
      <c r="AD15" s="45"/>
      <c r="AE15" s="45"/>
      <c r="AF15" s="45"/>
      <c r="AG15" s="45"/>
      <c r="AH15" s="45">
        <v>1</v>
      </c>
      <c r="AI15" s="45">
        <v>2</v>
      </c>
      <c r="AJ15" s="45">
        <v>1</v>
      </c>
      <c r="AK15" s="45">
        <v>23</v>
      </c>
      <c r="AL15" s="45">
        <v>18</v>
      </c>
      <c r="AM15" s="45">
        <v>20</v>
      </c>
      <c r="AN15" s="45">
        <v>15</v>
      </c>
      <c r="AO15" s="24">
        <f t="shared" si="0"/>
        <v>122</v>
      </c>
      <c r="AP15" s="24">
        <f t="shared" si="1"/>
        <v>113</v>
      </c>
      <c r="AQ15">
        <f t="shared" si="2"/>
        <v>102</v>
      </c>
      <c r="AR15">
        <f t="shared" si="2"/>
        <v>98</v>
      </c>
      <c r="AS15" s="22"/>
      <c r="AT15" s="22"/>
      <c r="AU15" s="36"/>
      <c r="AV15" s="36"/>
      <c r="AW15" s="36"/>
      <c r="AX15" s="36"/>
      <c r="AY15" s="36"/>
    </row>
    <row r="16" spans="1:51" ht="19.5" customHeight="1">
      <c r="A16" s="18">
        <v>12</v>
      </c>
      <c r="B16" s="28" t="s">
        <v>33</v>
      </c>
      <c r="C16" s="45">
        <v>124</v>
      </c>
      <c r="D16" s="68">
        <v>116</v>
      </c>
      <c r="E16" s="45">
        <v>1</v>
      </c>
      <c r="F16" s="45">
        <v>4</v>
      </c>
      <c r="G16" s="45">
        <v>14</v>
      </c>
      <c r="H16" s="45">
        <v>20</v>
      </c>
      <c r="I16" s="45"/>
      <c r="J16" s="45">
        <v>1</v>
      </c>
      <c r="K16" s="45"/>
      <c r="L16" s="45"/>
      <c r="M16" s="45">
        <v>2</v>
      </c>
      <c r="N16" s="45"/>
      <c r="O16" s="45"/>
      <c r="P16" s="45"/>
      <c r="Q16" s="45"/>
      <c r="R16" s="68"/>
      <c r="S16" s="45">
        <v>56</v>
      </c>
      <c r="T16" s="45">
        <v>45</v>
      </c>
      <c r="U16" s="45">
        <v>7</v>
      </c>
      <c r="V16" s="45">
        <v>6</v>
      </c>
      <c r="W16" s="45">
        <v>4</v>
      </c>
      <c r="X16" s="45">
        <v>5</v>
      </c>
      <c r="Y16" s="45"/>
      <c r="Z16" s="45"/>
      <c r="AA16" s="45"/>
      <c r="AB16" s="45"/>
      <c r="AC16" s="45">
        <v>1</v>
      </c>
      <c r="AD16" s="45">
        <v>1</v>
      </c>
      <c r="AE16" s="45"/>
      <c r="AF16" s="45"/>
      <c r="AG16" s="45"/>
      <c r="AH16" s="45"/>
      <c r="AI16" s="45">
        <v>1</v>
      </c>
      <c r="AJ16" s="45"/>
      <c r="AK16" s="45">
        <v>21</v>
      </c>
      <c r="AL16" s="45">
        <v>18</v>
      </c>
      <c r="AM16" s="45">
        <v>17</v>
      </c>
      <c r="AN16" s="45">
        <v>16</v>
      </c>
      <c r="AO16" s="24">
        <f t="shared" si="0"/>
        <v>124</v>
      </c>
      <c r="AP16" s="24">
        <f t="shared" si="1"/>
        <v>116</v>
      </c>
      <c r="AQ16">
        <f t="shared" si="2"/>
        <v>107</v>
      </c>
      <c r="AR16">
        <f t="shared" si="2"/>
        <v>100</v>
      </c>
      <c r="AS16" s="22"/>
      <c r="AT16" s="22"/>
      <c r="AU16" s="36"/>
      <c r="AV16" s="36"/>
      <c r="AW16" s="36"/>
      <c r="AX16" s="36"/>
      <c r="AY16" s="36"/>
    </row>
    <row r="17" spans="1:51" ht="19.5" customHeight="1">
      <c r="A17" s="18">
        <v>13</v>
      </c>
      <c r="B17" s="28" t="s">
        <v>34</v>
      </c>
      <c r="C17" s="45">
        <v>125</v>
      </c>
      <c r="D17" s="68">
        <v>119</v>
      </c>
      <c r="E17" s="45">
        <v>2</v>
      </c>
      <c r="F17" s="45">
        <v>3</v>
      </c>
      <c r="G17" s="45">
        <v>17</v>
      </c>
      <c r="H17" s="45">
        <v>14</v>
      </c>
      <c r="I17" s="45"/>
      <c r="J17" s="45"/>
      <c r="K17" s="45">
        <v>1</v>
      </c>
      <c r="L17" s="45">
        <v>2</v>
      </c>
      <c r="M17" s="45"/>
      <c r="N17" s="45"/>
      <c r="O17" s="45">
        <v>1</v>
      </c>
      <c r="P17" s="45"/>
      <c r="Q17" s="45"/>
      <c r="R17" s="68"/>
      <c r="S17" s="45">
        <v>44</v>
      </c>
      <c r="T17" s="45">
        <v>51</v>
      </c>
      <c r="U17" s="45">
        <v>10</v>
      </c>
      <c r="V17" s="45">
        <v>11</v>
      </c>
      <c r="W17" s="45">
        <v>10</v>
      </c>
      <c r="X17" s="45">
        <v>11</v>
      </c>
      <c r="Y17" s="45"/>
      <c r="Z17" s="45"/>
      <c r="AA17" s="45"/>
      <c r="AB17" s="45"/>
      <c r="AC17" s="45">
        <v>2</v>
      </c>
      <c r="AD17" s="45">
        <v>1</v>
      </c>
      <c r="AE17" s="45"/>
      <c r="AF17" s="45"/>
      <c r="AG17" s="45"/>
      <c r="AH17" s="45"/>
      <c r="AI17" s="45">
        <v>1</v>
      </c>
      <c r="AJ17" s="45"/>
      <c r="AK17" s="45">
        <v>18</v>
      </c>
      <c r="AL17" s="45">
        <v>14</v>
      </c>
      <c r="AM17" s="45">
        <v>19</v>
      </c>
      <c r="AN17" s="45">
        <v>12</v>
      </c>
      <c r="AO17" s="24">
        <f t="shared" si="0"/>
        <v>125</v>
      </c>
      <c r="AP17" s="24">
        <f t="shared" si="1"/>
        <v>119</v>
      </c>
      <c r="AQ17">
        <f t="shared" si="2"/>
        <v>106</v>
      </c>
      <c r="AR17">
        <f t="shared" si="2"/>
        <v>107</v>
      </c>
      <c r="AS17" s="22"/>
      <c r="AT17" s="22"/>
      <c r="AU17" s="36"/>
      <c r="AV17" s="36"/>
      <c r="AW17" s="36"/>
      <c r="AX17" s="36"/>
      <c r="AY17" s="36"/>
    </row>
    <row r="18" spans="1:51" ht="19.5" customHeight="1">
      <c r="A18" s="18">
        <v>14</v>
      </c>
      <c r="B18" s="28" t="s">
        <v>35</v>
      </c>
      <c r="C18" s="45">
        <v>254</v>
      </c>
      <c r="D18" s="68">
        <v>198</v>
      </c>
      <c r="E18" s="45">
        <v>2</v>
      </c>
      <c r="F18" s="45">
        <v>6</v>
      </c>
      <c r="G18" s="45">
        <v>31</v>
      </c>
      <c r="H18" s="45">
        <v>30</v>
      </c>
      <c r="I18" s="45"/>
      <c r="J18" s="45"/>
      <c r="K18" s="45">
        <v>1</v>
      </c>
      <c r="L18" s="45">
        <v>1</v>
      </c>
      <c r="M18" s="45"/>
      <c r="N18" s="45"/>
      <c r="O18" s="45">
        <v>4</v>
      </c>
      <c r="P18" s="45">
        <v>7</v>
      </c>
      <c r="Q18" s="45"/>
      <c r="R18" s="68"/>
      <c r="S18" s="45">
        <v>112</v>
      </c>
      <c r="T18" s="45">
        <v>77</v>
      </c>
      <c r="U18" s="45">
        <v>13</v>
      </c>
      <c r="V18" s="45">
        <v>11</v>
      </c>
      <c r="W18" s="45">
        <v>18</v>
      </c>
      <c r="X18" s="45">
        <v>17</v>
      </c>
      <c r="Y18" s="45"/>
      <c r="Z18" s="45"/>
      <c r="AA18" s="45"/>
      <c r="AB18" s="45"/>
      <c r="AC18" s="45">
        <v>1</v>
      </c>
      <c r="AD18" s="45"/>
      <c r="AE18" s="45"/>
      <c r="AF18" s="45"/>
      <c r="AG18" s="45"/>
      <c r="AH18" s="45"/>
      <c r="AI18" s="45"/>
      <c r="AJ18" s="45"/>
      <c r="AK18" s="45">
        <v>26</v>
      </c>
      <c r="AL18" s="45">
        <v>16</v>
      </c>
      <c r="AM18" s="45">
        <v>46</v>
      </c>
      <c r="AN18" s="45">
        <v>33</v>
      </c>
      <c r="AO18" s="24">
        <f t="shared" si="0"/>
        <v>254</v>
      </c>
      <c r="AP18" s="24">
        <f t="shared" si="1"/>
        <v>198</v>
      </c>
      <c r="AQ18">
        <f t="shared" si="2"/>
        <v>208</v>
      </c>
      <c r="AR18">
        <f t="shared" si="2"/>
        <v>165</v>
      </c>
      <c r="AS18" s="22"/>
      <c r="AT18" s="22"/>
      <c r="AU18" s="36"/>
      <c r="AV18" s="36"/>
      <c r="AW18" s="36"/>
      <c r="AX18" s="36"/>
      <c r="AY18" s="36"/>
    </row>
    <row r="19" spans="1:51" ht="19.5" customHeight="1">
      <c r="A19" s="18">
        <v>15</v>
      </c>
      <c r="B19" s="28" t="s">
        <v>36</v>
      </c>
      <c r="C19" s="45">
        <v>246</v>
      </c>
      <c r="D19" s="68">
        <v>229</v>
      </c>
      <c r="E19" s="45"/>
      <c r="F19" s="45"/>
      <c r="G19" s="45">
        <v>35</v>
      </c>
      <c r="H19" s="45">
        <v>34</v>
      </c>
      <c r="I19" s="45"/>
      <c r="J19" s="45"/>
      <c r="K19" s="45">
        <v>2</v>
      </c>
      <c r="L19" s="45">
        <v>2</v>
      </c>
      <c r="M19" s="45">
        <v>7</v>
      </c>
      <c r="N19" s="45">
        <v>5</v>
      </c>
      <c r="O19" s="45"/>
      <c r="P19" s="45">
        <v>4</v>
      </c>
      <c r="Q19" s="45"/>
      <c r="R19" s="68"/>
      <c r="S19" s="45">
        <v>88</v>
      </c>
      <c r="T19" s="45">
        <v>94</v>
      </c>
      <c r="U19" s="45">
        <v>12</v>
      </c>
      <c r="V19" s="45">
        <v>8</v>
      </c>
      <c r="W19" s="45">
        <v>15</v>
      </c>
      <c r="X19" s="45">
        <v>13</v>
      </c>
      <c r="Y19" s="45"/>
      <c r="Z19" s="45"/>
      <c r="AA19" s="45"/>
      <c r="AB19" s="45"/>
      <c r="AC19" s="45">
        <v>1</v>
      </c>
      <c r="AD19" s="45"/>
      <c r="AE19" s="45"/>
      <c r="AF19" s="45"/>
      <c r="AG19" s="45">
        <v>2</v>
      </c>
      <c r="AH19" s="45"/>
      <c r="AI19" s="45">
        <v>1</v>
      </c>
      <c r="AJ19" s="45">
        <v>1</v>
      </c>
      <c r="AK19" s="45">
        <v>32</v>
      </c>
      <c r="AL19" s="45">
        <v>25</v>
      </c>
      <c r="AM19" s="45">
        <v>51</v>
      </c>
      <c r="AN19" s="45">
        <v>43</v>
      </c>
      <c r="AO19" s="24">
        <f t="shared" si="0"/>
        <v>246</v>
      </c>
      <c r="AP19" s="24">
        <f t="shared" si="1"/>
        <v>229</v>
      </c>
      <c r="AQ19">
        <f t="shared" si="2"/>
        <v>195</v>
      </c>
      <c r="AR19">
        <f t="shared" si="2"/>
        <v>186</v>
      </c>
      <c r="AS19" s="22"/>
      <c r="AT19" s="22"/>
      <c r="AU19" s="36"/>
      <c r="AV19" s="36"/>
      <c r="AW19" s="36"/>
      <c r="AX19" s="36"/>
      <c r="AY19" s="36"/>
    </row>
    <row r="20" spans="1:51" ht="19.5" customHeight="1">
      <c r="A20" s="18">
        <v>16</v>
      </c>
      <c r="B20" s="28" t="s">
        <v>37</v>
      </c>
      <c r="C20" s="45">
        <v>91</v>
      </c>
      <c r="D20" s="68">
        <v>81</v>
      </c>
      <c r="E20" s="45"/>
      <c r="F20" s="45"/>
      <c r="G20" s="45">
        <v>16</v>
      </c>
      <c r="H20" s="45">
        <v>9</v>
      </c>
      <c r="I20" s="45"/>
      <c r="J20" s="45"/>
      <c r="K20" s="45"/>
      <c r="L20" s="45"/>
      <c r="M20" s="45"/>
      <c r="N20" s="45">
        <v>2</v>
      </c>
      <c r="O20" s="45">
        <v>1</v>
      </c>
      <c r="P20" s="45"/>
      <c r="Q20" s="45"/>
      <c r="R20" s="68"/>
      <c r="S20" s="45">
        <v>30</v>
      </c>
      <c r="T20" s="45">
        <v>39</v>
      </c>
      <c r="U20" s="45">
        <v>3</v>
      </c>
      <c r="V20" s="45">
        <v>3</v>
      </c>
      <c r="W20" s="45">
        <v>2</v>
      </c>
      <c r="X20" s="45">
        <v>1</v>
      </c>
      <c r="Y20" s="45"/>
      <c r="Z20" s="45"/>
      <c r="AA20" s="45"/>
      <c r="AB20" s="45"/>
      <c r="AC20" s="45">
        <v>1</v>
      </c>
      <c r="AD20" s="45"/>
      <c r="AE20" s="45"/>
      <c r="AF20" s="45"/>
      <c r="AG20" s="45"/>
      <c r="AH20" s="45"/>
      <c r="AI20" s="45"/>
      <c r="AJ20" s="45"/>
      <c r="AK20" s="45">
        <v>23</v>
      </c>
      <c r="AL20" s="45">
        <v>17</v>
      </c>
      <c r="AM20" s="45">
        <v>15</v>
      </c>
      <c r="AN20" s="45">
        <v>10</v>
      </c>
      <c r="AO20" s="24">
        <f t="shared" si="0"/>
        <v>91</v>
      </c>
      <c r="AP20" s="24">
        <f t="shared" si="1"/>
        <v>81</v>
      </c>
      <c r="AQ20">
        <f t="shared" si="2"/>
        <v>76</v>
      </c>
      <c r="AR20">
        <f t="shared" si="2"/>
        <v>71</v>
      </c>
      <c r="AS20" s="22"/>
      <c r="AT20" s="22"/>
      <c r="AU20" s="36"/>
      <c r="AV20" s="36"/>
      <c r="AW20" s="36"/>
      <c r="AX20" s="36"/>
      <c r="AY20" s="36"/>
    </row>
    <row r="21" spans="1:51" ht="19.5" customHeight="1">
      <c r="A21" s="18">
        <v>17</v>
      </c>
      <c r="B21" s="28" t="s">
        <v>38</v>
      </c>
      <c r="C21" s="45">
        <v>1329</v>
      </c>
      <c r="D21" s="68">
        <v>1371</v>
      </c>
      <c r="E21" s="45">
        <v>15</v>
      </c>
      <c r="F21" s="45">
        <v>21</v>
      </c>
      <c r="G21" s="45">
        <v>262</v>
      </c>
      <c r="H21" s="45">
        <v>268</v>
      </c>
      <c r="I21" s="45"/>
      <c r="J21" s="45"/>
      <c r="K21" s="45">
        <v>9</v>
      </c>
      <c r="L21" s="45">
        <v>7</v>
      </c>
      <c r="M21" s="45">
        <v>12</v>
      </c>
      <c r="N21" s="45">
        <v>19</v>
      </c>
      <c r="O21" s="45">
        <v>27</v>
      </c>
      <c r="P21" s="45">
        <v>39</v>
      </c>
      <c r="Q21" s="45">
        <v>1</v>
      </c>
      <c r="R21" s="68"/>
      <c r="S21" s="45">
        <v>624</v>
      </c>
      <c r="T21" s="45">
        <v>670</v>
      </c>
      <c r="U21" s="45">
        <v>53</v>
      </c>
      <c r="V21" s="45">
        <v>59</v>
      </c>
      <c r="W21" s="45">
        <v>96</v>
      </c>
      <c r="X21" s="45">
        <v>82</v>
      </c>
      <c r="Y21" s="45">
        <v>3</v>
      </c>
      <c r="Z21" s="45">
        <v>3</v>
      </c>
      <c r="AA21" s="45">
        <v>3</v>
      </c>
      <c r="AB21" s="45">
        <v>4</v>
      </c>
      <c r="AC21" s="45">
        <v>9</v>
      </c>
      <c r="AD21" s="45">
        <v>12</v>
      </c>
      <c r="AE21" s="45"/>
      <c r="AF21" s="45"/>
      <c r="AG21" s="45">
        <v>5</v>
      </c>
      <c r="AH21" s="45">
        <v>4</v>
      </c>
      <c r="AI21" s="45">
        <v>5</v>
      </c>
      <c r="AJ21" s="45">
        <v>2</v>
      </c>
      <c r="AK21" s="45">
        <v>22</v>
      </c>
      <c r="AL21" s="45">
        <v>31</v>
      </c>
      <c r="AM21" s="45">
        <v>183</v>
      </c>
      <c r="AN21" s="45">
        <v>150</v>
      </c>
      <c r="AO21" s="24">
        <f t="shared" si="0"/>
        <v>1329</v>
      </c>
      <c r="AP21" s="24">
        <f t="shared" si="1"/>
        <v>1371</v>
      </c>
      <c r="AQ21">
        <f t="shared" si="2"/>
        <v>1146</v>
      </c>
      <c r="AR21">
        <f t="shared" si="2"/>
        <v>1221</v>
      </c>
      <c r="AS21" s="22"/>
      <c r="AT21" s="22"/>
      <c r="AU21" s="36"/>
      <c r="AV21" s="36"/>
      <c r="AW21" s="36"/>
      <c r="AX21" s="36"/>
      <c r="AY21" s="36"/>
    </row>
    <row r="22" spans="1:51" ht="19.5" customHeight="1">
      <c r="A22" s="18">
        <v>18</v>
      </c>
      <c r="B22" s="28" t="s">
        <v>39</v>
      </c>
      <c r="C22" s="45">
        <v>400</v>
      </c>
      <c r="D22" s="68">
        <v>391</v>
      </c>
      <c r="E22" s="45">
        <v>8</v>
      </c>
      <c r="F22" s="45">
        <v>3</v>
      </c>
      <c r="G22" s="45">
        <v>71</v>
      </c>
      <c r="H22" s="45">
        <v>58</v>
      </c>
      <c r="I22" s="45">
        <v>2</v>
      </c>
      <c r="J22" s="45"/>
      <c r="K22" s="45">
        <v>3</v>
      </c>
      <c r="L22" s="45">
        <v>3</v>
      </c>
      <c r="M22" s="45">
        <v>1</v>
      </c>
      <c r="N22" s="45">
        <v>1</v>
      </c>
      <c r="O22" s="45">
        <v>10</v>
      </c>
      <c r="P22" s="45">
        <v>4</v>
      </c>
      <c r="Q22" s="45"/>
      <c r="R22" s="68"/>
      <c r="S22" s="45">
        <v>167</v>
      </c>
      <c r="T22" s="45">
        <v>165</v>
      </c>
      <c r="U22" s="45">
        <v>15</v>
      </c>
      <c r="V22" s="45">
        <v>27</v>
      </c>
      <c r="W22" s="45">
        <v>36</v>
      </c>
      <c r="X22" s="45">
        <v>35</v>
      </c>
      <c r="Y22" s="45"/>
      <c r="Z22" s="45"/>
      <c r="AA22" s="45">
        <v>2</v>
      </c>
      <c r="AB22" s="45"/>
      <c r="AC22" s="45">
        <v>3</v>
      </c>
      <c r="AD22" s="45">
        <v>7</v>
      </c>
      <c r="AE22" s="45"/>
      <c r="AF22" s="45"/>
      <c r="AG22" s="45">
        <v>3</v>
      </c>
      <c r="AH22" s="45">
        <v>1</v>
      </c>
      <c r="AI22" s="45">
        <v>1</v>
      </c>
      <c r="AJ22" s="45">
        <v>4</v>
      </c>
      <c r="AK22" s="45">
        <v>25</v>
      </c>
      <c r="AL22" s="45">
        <v>36</v>
      </c>
      <c r="AM22" s="45">
        <v>53</v>
      </c>
      <c r="AN22" s="45">
        <v>47</v>
      </c>
      <c r="AO22" s="24">
        <f t="shared" si="0"/>
        <v>400</v>
      </c>
      <c r="AP22" s="24">
        <f t="shared" si="1"/>
        <v>391</v>
      </c>
      <c r="AQ22">
        <f t="shared" si="2"/>
        <v>347</v>
      </c>
      <c r="AR22">
        <f t="shared" si="2"/>
        <v>344</v>
      </c>
      <c r="AS22" s="22"/>
      <c r="AT22" s="22"/>
      <c r="AU22" s="36"/>
      <c r="AV22" s="36"/>
      <c r="AW22" s="36"/>
      <c r="AX22" s="36"/>
      <c r="AY22" s="36"/>
    </row>
    <row r="23" spans="1:51" ht="19.5" customHeight="1">
      <c r="A23" s="18">
        <v>19</v>
      </c>
      <c r="B23" s="28" t="s">
        <v>40</v>
      </c>
      <c r="C23" s="45">
        <v>226</v>
      </c>
      <c r="D23" s="68">
        <v>228</v>
      </c>
      <c r="E23" s="45"/>
      <c r="F23" s="45">
        <v>3</v>
      </c>
      <c r="G23" s="45">
        <v>31</v>
      </c>
      <c r="H23" s="45">
        <v>41</v>
      </c>
      <c r="I23" s="45"/>
      <c r="J23" s="45"/>
      <c r="K23" s="45"/>
      <c r="L23" s="45"/>
      <c r="M23" s="45">
        <v>1</v>
      </c>
      <c r="N23" s="45">
        <v>2</v>
      </c>
      <c r="O23" s="45">
        <v>3</v>
      </c>
      <c r="P23" s="45">
        <v>2</v>
      </c>
      <c r="Q23" s="45"/>
      <c r="R23" s="68"/>
      <c r="S23" s="45">
        <v>118</v>
      </c>
      <c r="T23" s="45">
        <v>111</v>
      </c>
      <c r="U23" s="45">
        <v>9</v>
      </c>
      <c r="V23" s="45">
        <v>7</v>
      </c>
      <c r="W23" s="45">
        <v>22</v>
      </c>
      <c r="X23" s="45">
        <v>11</v>
      </c>
      <c r="Y23" s="45">
        <v>2</v>
      </c>
      <c r="Z23" s="45"/>
      <c r="AA23" s="45"/>
      <c r="AB23" s="45">
        <v>1</v>
      </c>
      <c r="AC23" s="45"/>
      <c r="AD23" s="45">
        <v>3</v>
      </c>
      <c r="AE23" s="45"/>
      <c r="AF23" s="45"/>
      <c r="AG23" s="45">
        <v>1</v>
      </c>
      <c r="AH23" s="45">
        <v>1</v>
      </c>
      <c r="AI23" s="45"/>
      <c r="AJ23" s="45"/>
      <c r="AK23" s="45">
        <v>8</v>
      </c>
      <c r="AL23" s="45">
        <v>15</v>
      </c>
      <c r="AM23" s="45">
        <v>31</v>
      </c>
      <c r="AN23" s="45">
        <v>31</v>
      </c>
      <c r="AO23" s="24">
        <f t="shared" si="0"/>
        <v>226</v>
      </c>
      <c r="AP23" s="24">
        <f t="shared" si="1"/>
        <v>228</v>
      </c>
      <c r="AQ23">
        <f t="shared" si="2"/>
        <v>195</v>
      </c>
      <c r="AR23">
        <f t="shared" si="2"/>
        <v>197</v>
      </c>
      <c r="AS23" s="22"/>
      <c r="AT23" s="22"/>
      <c r="AU23" s="36"/>
      <c r="AV23" s="36"/>
      <c r="AW23" s="36"/>
      <c r="AX23" s="36"/>
      <c r="AY23" s="36"/>
    </row>
    <row r="24" spans="1:51" ht="19.5" customHeight="1">
      <c r="A24" s="18">
        <v>20</v>
      </c>
      <c r="B24" s="28" t="s">
        <v>41</v>
      </c>
      <c r="C24" s="45">
        <v>176</v>
      </c>
      <c r="D24" s="68">
        <v>192</v>
      </c>
      <c r="E24" s="45">
        <v>1</v>
      </c>
      <c r="F24" s="45">
        <v>4</v>
      </c>
      <c r="G24" s="45">
        <v>22</v>
      </c>
      <c r="H24" s="45">
        <v>35</v>
      </c>
      <c r="I24" s="45"/>
      <c r="J24" s="45"/>
      <c r="K24" s="45"/>
      <c r="L24" s="45">
        <v>3</v>
      </c>
      <c r="M24" s="45"/>
      <c r="N24" s="45"/>
      <c r="O24" s="45">
        <v>2</v>
      </c>
      <c r="P24" s="45">
        <v>2</v>
      </c>
      <c r="Q24" s="45"/>
      <c r="R24" s="68"/>
      <c r="S24" s="45">
        <v>68</v>
      </c>
      <c r="T24" s="45">
        <v>74</v>
      </c>
      <c r="U24" s="45">
        <v>4</v>
      </c>
      <c r="V24" s="45">
        <v>8</v>
      </c>
      <c r="W24" s="45">
        <v>22</v>
      </c>
      <c r="X24" s="45">
        <v>17</v>
      </c>
      <c r="Y24" s="45"/>
      <c r="Z24" s="45"/>
      <c r="AA24" s="45"/>
      <c r="AB24" s="45"/>
      <c r="AC24" s="45"/>
      <c r="AD24" s="45"/>
      <c r="AE24" s="45"/>
      <c r="AF24" s="45"/>
      <c r="AG24" s="45"/>
      <c r="AH24" s="45">
        <v>2</v>
      </c>
      <c r="AI24" s="45"/>
      <c r="AJ24" s="45"/>
      <c r="AK24" s="45">
        <v>14</v>
      </c>
      <c r="AL24" s="45">
        <v>9</v>
      </c>
      <c r="AM24" s="45">
        <v>43</v>
      </c>
      <c r="AN24" s="45">
        <v>38</v>
      </c>
      <c r="AO24" s="24">
        <f t="shared" si="0"/>
        <v>176</v>
      </c>
      <c r="AP24" s="24">
        <f t="shared" si="1"/>
        <v>192</v>
      </c>
      <c r="AQ24">
        <f t="shared" si="2"/>
        <v>133</v>
      </c>
      <c r="AR24">
        <f t="shared" si="2"/>
        <v>154</v>
      </c>
      <c r="AS24" s="22"/>
      <c r="AT24" s="22"/>
      <c r="AU24" s="36"/>
      <c r="AV24" s="36"/>
      <c r="AW24" s="36"/>
      <c r="AX24" s="36"/>
      <c r="AY24" s="36"/>
    </row>
    <row r="25" spans="1:51" ht="19.5" customHeight="1">
      <c r="A25" s="18">
        <v>21</v>
      </c>
      <c r="B25" s="30" t="s">
        <v>42</v>
      </c>
      <c r="C25" s="45">
        <v>655</v>
      </c>
      <c r="D25" s="68">
        <v>683</v>
      </c>
      <c r="E25" s="45">
        <v>8</v>
      </c>
      <c r="F25" s="45">
        <v>11</v>
      </c>
      <c r="G25" s="45">
        <v>157</v>
      </c>
      <c r="H25" s="45">
        <v>106</v>
      </c>
      <c r="I25" s="45"/>
      <c r="J25" s="45"/>
      <c r="K25" s="45">
        <v>4</v>
      </c>
      <c r="L25" s="45">
        <v>3</v>
      </c>
      <c r="M25" s="45"/>
      <c r="N25" s="45">
        <v>1</v>
      </c>
      <c r="O25" s="45">
        <v>5</v>
      </c>
      <c r="P25" s="45">
        <v>3</v>
      </c>
      <c r="Q25" s="45"/>
      <c r="R25" s="68"/>
      <c r="S25" s="45">
        <v>305</v>
      </c>
      <c r="T25" s="45">
        <v>354</v>
      </c>
      <c r="U25" s="45">
        <v>17</v>
      </c>
      <c r="V25" s="45">
        <v>33</v>
      </c>
      <c r="W25" s="45">
        <v>57</v>
      </c>
      <c r="X25" s="45">
        <v>68</v>
      </c>
      <c r="Y25" s="45"/>
      <c r="Z25" s="45">
        <v>1</v>
      </c>
      <c r="AA25" s="45">
        <v>2</v>
      </c>
      <c r="AB25" s="45"/>
      <c r="AC25" s="45">
        <v>4</v>
      </c>
      <c r="AD25" s="45">
        <v>12</v>
      </c>
      <c r="AE25" s="45"/>
      <c r="AF25" s="45"/>
      <c r="AG25" s="45">
        <v>2</v>
      </c>
      <c r="AH25" s="45">
        <v>4</v>
      </c>
      <c r="AI25" s="45">
        <v>4</v>
      </c>
      <c r="AJ25" s="45"/>
      <c r="AK25" s="45">
        <v>14</v>
      </c>
      <c r="AL25" s="45">
        <v>18</v>
      </c>
      <c r="AM25" s="45">
        <v>76</v>
      </c>
      <c r="AN25" s="45">
        <v>69</v>
      </c>
      <c r="AO25" s="24">
        <f t="shared" si="0"/>
        <v>655</v>
      </c>
      <c r="AP25" s="24">
        <f t="shared" si="1"/>
        <v>683</v>
      </c>
      <c r="AQ25">
        <f t="shared" si="2"/>
        <v>579</v>
      </c>
      <c r="AR25">
        <f t="shared" si="2"/>
        <v>614</v>
      </c>
      <c r="AS25" s="22"/>
      <c r="AT25" s="22"/>
      <c r="AU25" s="36"/>
      <c r="AV25" s="36"/>
      <c r="AW25" s="36"/>
      <c r="AX25" s="36"/>
      <c r="AY25" s="36"/>
    </row>
    <row r="26" spans="1:51" ht="19.5" customHeight="1">
      <c r="A26" s="12"/>
      <c r="B26" s="28" t="s">
        <v>43</v>
      </c>
      <c r="C26" s="45">
        <v>5366</v>
      </c>
      <c r="D26" s="68">
        <v>5408</v>
      </c>
      <c r="E26" s="45">
        <v>53</v>
      </c>
      <c r="F26" s="45">
        <v>76</v>
      </c>
      <c r="G26" s="45">
        <v>965</v>
      </c>
      <c r="H26" s="45">
        <v>889</v>
      </c>
      <c r="I26" s="45">
        <v>4</v>
      </c>
      <c r="J26" s="45">
        <v>2</v>
      </c>
      <c r="K26" s="45">
        <v>36</v>
      </c>
      <c r="L26" s="45">
        <v>30</v>
      </c>
      <c r="M26" s="45">
        <v>36</v>
      </c>
      <c r="N26" s="45">
        <v>53</v>
      </c>
      <c r="O26" s="45">
        <v>77</v>
      </c>
      <c r="P26" s="45">
        <v>85</v>
      </c>
      <c r="Q26" s="45">
        <v>1</v>
      </c>
      <c r="R26" s="68">
        <v>0</v>
      </c>
      <c r="S26" s="45">
        <v>2334</v>
      </c>
      <c r="T26" s="45">
        <v>2516</v>
      </c>
      <c r="U26" s="45">
        <v>211</v>
      </c>
      <c r="V26" s="45">
        <v>251</v>
      </c>
      <c r="W26" s="45">
        <v>391</v>
      </c>
      <c r="X26" s="45">
        <v>399</v>
      </c>
      <c r="Y26" s="45">
        <v>6</v>
      </c>
      <c r="Z26" s="45">
        <v>7</v>
      </c>
      <c r="AA26" s="45">
        <v>12</v>
      </c>
      <c r="AB26" s="45">
        <v>10</v>
      </c>
      <c r="AC26" s="45">
        <v>35</v>
      </c>
      <c r="AD26" s="45">
        <v>47</v>
      </c>
      <c r="AE26" s="67">
        <v>0</v>
      </c>
      <c r="AF26" s="67">
        <v>0</v>
      </c>
      <c r="AG26" s="45">
        <v>16</v>
      </c>
      <c r="AH26" s="45">
        <v>16</v>
      </c>
      <c r="AI26" s="45">
        <v>17</v>
      </c>
      <c r="AJ26" s="45">
        <v>14</v>
      </c>
      <c r="AK26" s="45">
        <v>368</v>
      </c>
      <c r="AL26" s="45">
        <v>331</v>
      </c>
      <c r="AM26" s="45">
        <v>804</v>
      </c>
      <c r="AN26" s="45">
        <v>682</v>
      </c>
      <c r="AO26" s="24">
        <f t="shared" si="0"/>
        <v>5366</v>
      </c>
      <c r="AP26" s="24">
        <f t="shared" si="1"/>
        <v>5408</v>
      </c>
      <c r="AQ26">
        <f t="shared" si="2"/>
        <v>4562</v>
      </c>
      <c r="AR26">
        <f t="shared" si="2"/>
        <v>4726</v>
      </c>
      <c r="AS26" s="19"/>
      <c r="AT26" s="22"/>
      <c r="AU26" s="36"/>
      <c r="AV26" s="36"/>
      <c r="AW26" s="36"/>
      <c r="AX26" s="36"/>
      <c r="AY26" s="36"/>
    </row>
    <row r="27" spans="1:57" ht="18" customHeight="1">
      <c r="A27" s="56"/>
      <c r="B27" s="56"/>
      <c r="C27" s="6"/>
      <c r="D27" s="32"/>
      <c r="E27" s="32"/>
      <c r="F27" s="32"/>
      <c r="G27" s="6"/>
      <c r="H27" s="32"/>
      <c r="I27" s="6"/>
      <c r="K27" s="6"/>
      <c r="L27" s="32"/>
      <c r="M27" s="6"/>
      <c r="N27" s="6"/>
      <c r="O27" s="6"/>
      <c r="P27" s="32"/>
      <c r="Q27" s="32"/>
      <c r="R27" s="32"/>
      <c r="S27" s="6"/>
      <c r="U27" s="6"/>
      <c r="V27" s="32"/>
      <c r="W27" s="38"/>
      <c r="Y27" s="6"/>
      <c r="Z27" s="37"/>
      <c r="AA27" s="6"/>
      <c r="AB27" s="37"/>
      <c r="AC27" s="6"/>
      <c r="AD27" s="37"/>
      <c r="AE27" s="6"/>
      <c r="AF27" s="6"/>
      <c r="AG27" s="6"/>
      <c r="AH27" s="36"/>
      <c r="AI27" s="32"/>
      <c r="AJ27" s="32"/>
      <c r="AK27" s="6"/>
      <c r="AL27" s="32"/>
      <c r="AM27" s="6"/>
      <c r="AN27" s="32"/>
      <c r="AO27" s="6"/>
      <c r="AP27" s="6"/>
      <c r="AQ27" s="6"/>
      <c r="AR27" s="6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</row>
    <row r="28" spans="1:57" ht="17.25" customHeight="1">
      <c r="A28" s="11"/>
      <c r="B28" s="3"/>
      <c r="C28" s="6"/>
      <c r="D28" s="7">
        <f>SUM(D6:D25)</f>
        <v>5408</v>
      </c>
      <c r="E28" s="7">
        <f>SUM(E6:E25)</f>
        <v>53</v>
      </c>
      <c r="F28" s="7">
        <f aca="true" t="shared" si="3" ref="F28:AP28">SUM(F6:F25)</f>
        <v>76</v>
      </c>
      <c r="G28" s="7">
        <f t="shared" si="3"/>
        <v>965</v>
      </c>
      <c r="H28" s="7">
        <f t="shared" si="3"/>
        <v>889</v>
      </c>
      <c r="I28" s="7">
        <f t="shared" si="3"/>
        <v>4</v>
      </c>
      <c r="J28" s="7">
        <f t="shared" si="3"/>
        <v>2</v>
      </c>
      <c r="K28" s="7">
        <f t="shared" si="3"/>
        <v>36</v>
      </c>
      <c r="L28" s="7">
        <f t="shared" si="3"/>
        <v>30</v>
      </c>
      <c r="M28" s="7">
        <f t="shared" si="3"/>
        <v>36</v>
      </c>
      <c r="N28" s="7">
        <f t="shared" si="3"/>
        <v>53</v>
      </c>
      <c r="O28" s="7">
        <f t="shared" si="3"/>
        <v>77</v>
      </c>
      <c r="P28" s="7">
        <f t="shared" si="3"/>
        <v>85</v>
      </c>
      <c r="Q28" s="7">
        <f t="shared" si="3"/>
        <v>1</v>
      </c>
      <c r="R28" s="7">
        <f t="shared" si="3"/>
        <v>0</v>
      </c>
      <c r="S28" s="7">
        <f t="shared" si="3"/>
        <v>2334</v>
      </c>
      <c r="T28" s="7">
        <f t="shared" si="3"/>
        <v>2516</v>
      </c>
      <c r="U28" s="7">
        <f t="shared" si="3"/>
        <v>211</v>
      </c>
      <c r="V28" s="7">
        <f t="shared" si="3"/>
        <v>251</v>
      </c>
      <c r="W28" s="7">
        <f t="shared" si="3"/>
        <v>391</v>
      </c>
      <c r="X28" s="7">
        <f t="shared" si="3"/>
        <v>399</v>
      </c>
      <c r="Y28" s="7">
        <f t="shared" si="3"/>
        <v>6</v>
      </c>
      <c r="Z28" s="7">
        <f t="shared" si="3"/>
        <v>7</v>
      </c>
      <c r="AA28" s="7">
        <f t="shared" si="3"/>
        <v>12</v>
      </c>
      <c r="AB28" s="7">
        <f t="shared" si="3"/>
        <v>10</v>
      </c>
      <c r="AC28" s="7">
        <f t="shared" si="3"/>
        <v>35</v>
      </c>
      <c r="AD28" s="7">
        <f t="shared" si="3"/>
        <v>47</v>
      </c>
      <c r="AE28" s="7">
        <f t="shared" si="3"/>
        <v>0</v>
      </c>
      <c r="AF28" s="7">
        <f t="shared" si="3"/>
        <v>0</v>
      </c>
      <c r="AG28" s="7">
        <f t="shared" si="3"/>
        <v>16</v>
      </c>
      <c r="AH28" s="7">
        <f t="shared" si="3"/>
        <v>16</v>
      </c>
      <c r="AI28" s="7">
        <f t="shared" si="3"/>
        <v>17</v>
      </c>
      <c r="AJ28" s="7">
        <f t="shared" si="3"/>
        <v>14</v>
      </c>
      <c r="AK28" s="7">
        <f t="shared" si="3"/>
        <v>368</v>
      </c>
      <c r="AL28" s="7">
        <f t="shared" si="3"/>
        <v>331</v>
      </c>
      <c r="AM28" s="7">
        <f t="shared" si="3"/>
        <v>804</v>
      </c>
      <c r="AN28" s="7">
        <f t="shared" si="3"/>
        <v>682</v>
      </c>
      <c r="AO28" s="7">
        <f t="shared" si="3"/>
        <v>5366</v>
      </c>
      <c r="AP28" s="7">
        <f t="shared" si="3"/>
        <v>5408</v>
      </c>
      <c r="AQ28" s="6"/>
      <c r="AR28" s="6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</row>
    <row r="29" spans="1:45" ht="15">
      <c r="A29" s="10"/>
      <c r="B29" s="10"/>
      <c r="C29" s="10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10"/>
      <c r="AO29" s="10"/>
      <c r="AP29" s="10"/>
      <c r="AQ29" s="10"/>
      <c r="AR29" s="10"/>
      <c r="AS29" s="10"/>
    </row>
    <row r="30" spans="2:45" ht="12.75">
      <c r="B30" s="1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0"/>
      <c r="AS30" s="10"/>
    </row>
    <row r="31" spans="2:45" ht="15.75">
      <c r="B31" s="10"/>
      <c r="C31" s="10"/>
      <c r="D31" s="10"/>
      <c r="E31" s="10"/>
      <c r="F31" s="10"/>
      <c r="G31" s="10"/>
      <c r="H31" s="10"/>
      <c r="I31" s="10"/>
      <c r="J31" s="5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</row>
    <row r="32" spans="2:45" ht="15.75">
      <c r="B32" s="10"/>
      <c r="C32" s="10"/>
      <c r="D32" s="10"/>
      <c r="E32" s="10"/>
      <c r="F32" s="10"/>
      <c r="G32" s="10"/>
      <c r="H32" s="10"/>
      <c r="I32" s="10"/>
      <c r="J32" s="5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</row>
    <row r="33" spans="2:45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2:45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2:45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</row>
    <row r="36" spans="2:45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</row>
    <row r="37" spans="2:45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</row>
    <row r="38" spans="2:45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</row>
    <row r="39" spans="2:45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</row>
    <row r="40" spans="2:45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</row>
    <row r="41" spans="2:45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</row>
    <row r="42" spans="2:45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</row>
    <row r="43" spans="2:45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</row>
    <row r="44" spans="2:45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</row>
    <row r="45" spans="2:45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</row>
    <row r="46" spans="2:45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</row>
    <row r="47" spans="2:45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</row>
    <row r="48" spans="2:45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</row>
  </sheetData>
  <sheetProtection/>
  <mergeCells count="25">
    <mergeCell ref="B1:AN1"/>
    <mergeCell ref="B2:B4"/>
    <mergeCell ref="K2:L3"/>
    <mergeCell ref="M2:N3"/>
    <mergeCell ref="O2:P3"/>
    <mergeCell ref="S2:T3"/>
    <mergeCell ref="U2:V3"/>
    <mergeCell ref="W2:X3"/>
    <mergeCell ref="Y2:Z3"/>
    <mergeCell ref="AE2:AF3"/>
    <mergeCell ref="A27:B27"/>
    <mergeCell ref="I2:J3"/>
    <mergeCell ref="AC2:AD3"/>
    <mergeCell ref="AA2:AB3"/>
    <mergeCell ref="A2:A4"/>
    <mergeCell ref="C2:D3"/>
    <mergeCell ref="E2:F3"/>
    <mergeCell ref="G2:H3"/>
    <mergeCell ref="Q2:R3"/>
    <mergeCell ref="AO2:AP3"/>
    <mergeCell ref="AQ2:AR3"/>
    <mergeCell ref="AM2:AN3"/>
    <mergeCell ref="AG2:AH3"/>
    <mergeCell ref="AI2:AJ3"/>
    <mergeCell ref="AK2:AL3"/>
  </mergeCells>
  <printOptions/>
  <pageMargins left="0.15748031496062992" right="0.1968503937007874" top="0.31496062992125984" bottom="0.5905511811023623" header="0.15748031496062992" footer="0.35433070866141736"/>
  <pageSetup horizontalDpi="600" verticalDpi="600" orientation="landscape" paperSize="9" scale="48" r:id="rId1"/>
  <colBreaks count="1" manualBreakCount="1"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52"/>
  <sheetViews>
    <sheetView tabSelected="1" view="pageBreakPreview" zoomScale="75" zoomScaleNormal="75" zoomScaleSheetLayoutView="75" zoomScalePageLayoutView="0" workbookViewId="0" topLeftCell="N1">
      <selection activeCell="AM12" sqref="AM12"/>
    </sheetView>
  </sheetViews>
  <sheetFormatPr defaultColWidth="9.00390625" defaultRowHeight="12.75"/>
  <cols>
    <col min="1" max="1" width="4.875" style="0" customWidth="1"/>
    <col min="2" max="2" width="45.375" style="0" customWidth="1"/>
    <col min="3" max="3" width="9.00390625" style="0" customWidth="1"/>
    <col min="4" max="4" width="7.125" style="0" customWidth="1"/>
    <col min="5" max="5" width="7.375" style="0" customWidth="1"/>
    <col min="6" max="6" width="7.00390625" style="0" customWidth="1"/>
    <col min="7" max="7" width="7.25390625" style="0" customWidth="1"/>
    <col min="8" max="8" width="7.75390625" style="0" customWidth="1"/>
    <col min="9" max="9" width="7.375" style="0" customWidth="1"/>
    <col min="10" max="10" width="7.875" style="0" customWidth="1"/>
    <col min="11" max="11" width="8.125" style="0" customWidth="1"/>
    <col min="12" max="14" width="8.00390625" style="0" customWidth="1"/>
    <col min="15" max="15" width="8.125" style="0" customWidth="1"/>
    <col min="16" max="18" width="7.125" style="0" customWidth="1"/>
    <col min="19" max="19" width="8.625" style="0" customWidth="1"/>
    <col min="20" max="20" width="8.00390625" style="0" customWidth="1"/>
    <col min="21" max="21" width="7.625" style="0" customWidth="1"/>
    <col min="22" max="23" width="7.375" style="0" customWidth="1"/>
    <col min="24" max="24" width="7.625" style="0" customWidth="1"/>
    <col min="25" max="25" width="8.00390625" style="0" customWidth="1"/>
    <col min="26" max="26" width="7.625" style="0" customWidth="1"/>
    <col min="27" max="27" width="7.25390625" style="0" customWidth="1"/>
    <col min="28" max="28" width="8.75390625" style="0" customWidth="1"/>
    <col min="29" max="29" width="7.875" style="0" customWidth="1"/>
    <col min="30" max="30" width="8.00390625" style="0" customWidth="1"/>
    <col min="31" max="31" width="6.875" style="0" customWidth="1"/>
  </cols>
  <sheetData>
    <row r="1" spans="1:40" ht="40.5" customHeight="1">
      <c r="A1" s="3"/>
      <c r="B1" s="63" t="s">
        <v>49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4"/>
      <c r="AL1" s="4"/>
      <c r="AM1" s="4"/>
      <c r="AN1" s="4"/>
    </row>
    <row r="2" spans="1:40" ht="12.75" customHeight="1">
      <c r="A2" s="55" t="s">
        <v>2</v>
      </c>
      <c r="B2" s="55" t="s">
        <v>1</v>
      </c>
      <c r="C2" s="55" t="s">
        <v>44</v>
      </c>
      <c r="D2" s="55"/>
      <c r="E2" s="55" t="s">
        <v>19</v>
      </c>
      <c r="F2" s="55"/>
      <c r="G2" s="55" t="s">
        <v>8</v>
      </c>
      <c r="H2" s="55"/>
      <c r="I2" s="55" t="s">
        <v>14</v>
      </c>
      <c r="J2" s="57"/>
      <c r="K2" s="55" t="s">
        <v>10</v>
      </c>
      <c r="L2" s="57"/>
      <c r="M2" s="55" t="s">
        <v>18</v>
      </c>
      <c r="N2" s="57"/>
      <c r="O2" s="55" t="s">
        <v>6</v>
      </c>
      <c r="P2" s="55"/>
      <c r="Q2" s="58" t="s">
        <v>46</v>
      </c>
      <c r="R2" s="59"/>
      <c r="S2" s="55" t="s">
        <v>15</v>
      </c>
      <c r="T2" s="55"/>
      <c r="U2" s="55" t="s">
        <v>7</v>
      </c>
      <c r="V2" s="55"/>
      <c r="W2" s="55" t="s">
        <v>17</v>
      </c>
      <c r="X2" s="55"/>
      <c r="Y2" s="55" t="s">
        <v>12</v>
      </c>
      <c r="Z2" s="55"/>
      <c r="AA2" s="55" t="s">
        <v>11</v>
      </c>
      <c r="AB2" s="55"/>
      <c r="AC2" s="55" t="s">
        <v>13</v>
      </c>
      <c r="AD2" s="55"/>
      <c r="AE2" s="55" t="s">
        <v>3</v>
      </c>
      <c r="AF2" s="55"/>
      <c r="AG2" s="55" t="s">
        <v>16</v>
      </c>
      <c r="AH2" s="55"/>
      <c r="AI2" s="55" t="s">
        <v>4</v>
      </c>
      <c r="AJ2" s="55"/>
      <c r="AK2" s="51" t="s">
        <v>50</v>
      </c>
      <c r="AL2" s="52"/>
      <c r="AM2" s="31"/>
      <c r="AN2" s="31"/>
    </row>
    <row r="3" spans="1:40" ht="54" customHeight="1">
      <c r="A3" s="55"/>
      <c r="B3" s="55"/>
      <c r="C3" s="55"/>
      <c r="D3" s="55"/>
      <c r="E3" s="55"/>
      <c r="F3" s="55"/>
      <c r="G3" s="55"/>
      <c r="H3" s="55"/>
      <c r="I3" s="57"/>
      <c r="J3" s="57"/>
      <c r="K3" s="57"/>
      <c r="L3" s="57"/>
      <c r="M3" s="57"/>
      <c r="N3" s="57"/>
      <c r="O3" s="55"/>
      <c r="P3" s="55"/>
      <c r="Q3" s="60"/>
      <c r="R3" s="61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3"/>
      <c r="AL3" s="54"/>
      <c r="AM3" s="31"/>
      <c r="AN3" s="31"/>
    </row>
    <row r="4" spans="1:48" ht="12.75">
      <c r="A4" s="55"/>
      <c r="B4" s="55"/>
      <c r="C4" s="42">
        <v>2014</v>
      </c>
      <c r="D4" s="33">
        <v>2015</v>
      </c>
      <c r="E4" s="42">
        <v>2014</v>
      </c>
      <c r="F4" s="33">
        <v>2015</v>
      </c>
      <c r="G4" s="42">
        <v>2014</v>
      </c>
      <c r="H4" s="33">
        <v>2015</v>
      </c>
      <c r="I4" s="42">
        <v>2014</v>
      </c>
      <c r="J4" s="33">
        <v>2015</v>
      </c>
      <c r="K4" s="42">
        <v>2014</v>
      </c>
      <c r="L4" s="33">
        <v>2015</v>
      </c>
      <c r="M4" s="42">
        <v>2014</v>
      </c>
      <c r="N4" s="33">
        <v>2015</v>
      </c>
      <c r="O4" s="42">
        <v>2014</v>
      </c>
      <c r="P4" s="33">
        <v>2015</v>
      </c>
      <c r="Q4" s="42">
        <v>2014</v>
      </c>
      <c r="R4" s="33">
        <v>2015</v>
      </c>
      <c r="S4" s="42">
        <v>2014</v>
      </c>
      <c r="T4" s="33">
        <v>2015</v>
      </c>
      <c r="U4" s="42">
        <v>2014</v>
      </c>
      <c r="V4" s="33">
        <v>2015</v>
      </c>
      <c r="W4" s="42">
        <v>2014</v>
      </c>
      <c r="X4" s="33">
        <v>2015</v>
      </c>
      <c r="Y4" s="42">
        <v>2014</v>
      </c>
      <c r="Z4" s="33">
        <v>2015</v>
      </c>
      <c r="AA4" s="42">
        <v>2014</v>
      </c>
      <c r="AB4" s="33">
        <v>2015</v>
      </c>
      <c r="AC4" s="42">
        <v>2014</v>
      </c>
      <c r="AD4" s="33">
        <v>2015</v>
      </c>
      <c r="AE4" s="42">
        <v>2014</v>
      </c>
      <c r="AF4" s="33">
        <v>2015</v>
      </c>
      <c r="AG4" s="42">
        <v>2014</v>
      </c>
      <c r="AH4" s="33">
        <v>2015</v>
      </c>
      <c r="AI4" s="42">
        <v>2014</v>
      </c>
      <c r="AJ4" s="33">
        <v>2015</v>
      </c>
      <c r="AK4" s="42">
        <v>2014</v>
      </c>
      <c r="AL4" s="33">
        <v>2015</v>
      </c>
      <c r="AM4" s="34"/>
      <c r="AN4" s="34"/>
      <c r="AO4" s="34"/>
      <c r="AP4" s="34"/>
      <c r="AQ4" s="34"/>
      <c r="AR4" s="34"/>
      <c r="AS4" s="34"/>
      <c r="AT4" s="34"/>
      <c r="AU4" s="34"/>
      <c r="AV4" s="34"/>
    </row>
    <row r="5" spans="1:48" ht="15" customHeight="1">
      <c r="A5" s="18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  <c r="N5" s="17">
        <v>14</v>
      </c>
      <c r="O5" s="17">
        <v>15</v>
      </c>
      <c r="P5" s="17">
        <v>16</v>
      </c>
      <c r="Q5" s="17">
        <v>17</v>
      </c>
      <c r="R5" s="17">
        <v>18</v>
      </c>
      <c r="S5" s="17">
        <v>19</v>
      </c>
      <c r="T5" s="17">
        <v>20</v>
      </c>
      <c r="U5" s="17">
        <v>21</v>
      </c>
      <c r="V5" s="17">
        <v>22</v>
      </c>
      <c r="W5" s="17">
        <v>23</v>
      </c>
      <c r="X5" s="17">
        <v>24</v>
      </c>
      <c r="Y5" s="17">
        <v>25</v>
      </c>
      <c r="Z5" s="17">
        <v>26</v>
      </c>
      <c r="AA5" s="17">
        <v>27</v>
      </c>
      <c r="AB5" s="17">
        <v>28</v>
      </c>
      <c r="AC5" s="17">
        <v>29</v>
      </c>
      <c r="AD5" s="17">
        <v>30</v>
      </c>
      <c r="AE5" s="17">
        <v>31</v>
      </c>
      <c r="AF5" s="17">
        <v>32</v>
      </c>
      <c r="AG5" s="17">
        <v>33</v>
      </c>
      <c r="AH5" s="17">
        <v>34</v>
      </c>
      <c r="AI5" s="17">
        <v>35</v>
      </c>
      <c r="AJ5" s="17">
        <v>36</v>
      </c>
      <c r="AK5" s="23"/>
      <c r="AL5" s="23"/>
      <c r="AM5" s="23"/>
      <c r="AN5" s="23"/>
      <c r="AT5" s="10"/>
      <c r="AU5" s="10"/>
      <c r="AV5" s="10"/>
    </row>
    <row r="6" spans="1:40" ht="22.5" customHeight="1">
      <c r="A6" s="18">
        <v>2</v>
      </c>
      <c r="B6" s="39" t="s">
        <v>23</v>
      </c>
      <c r="C6" s="14">
        <f>'число умерших'!C6*100000/население!B3</f>
        <v>573.1091169595053</v>
      </c>
      <c r="D6" s="14">
        <f>'число умерших'!D6*100000/население!C3</f>
        <v>644.2489000628535</v>
      </c>
      <c r="E6" s="14">
        <f>'число умерших'!E6*100000/население!B3</f>
        <v>0</v>
      </c>
      <c r="F6" s="14">
        <f>'число умерших'!F6*100000/население!C3</f>
        <v>7.856693903205531</v>
      </c>
      <c r="G6" s="14">
        <f>'число умерших'!G6*100000/население!B3</f>
        <v>128.19546037252093</v>
      </c>
      <c r="H6" s="14">
        <f>'число умерших'!H6*100000/население!C3</f>
        <v>102.1370207416719</v>
      </c>
      <c r="I6" s="14">
        <f>'число умерших'!I6*100000/население!B3</f>
        <v>0</v>
      </c>
      <c r="J6" s="14">
        <f>'число умерших'!J6*100000/население!C3</f>
        <v>0</v>
      </c>
      <c r="K6" s="14">
        <f>'число умерших'!K6*100000/население!B3</f>
        <v>7.540909433677702</v>
      </c>
      <c r="L6" s="14">
        <f>'число умерших'!L6*100000/население!C3</f>
        <v>23.570081709616595</v>
      </c>
      <c r="M6" s="14">
        <f>'число умерших'!M6*100000/население!B3</f>
        <v>15.081818867355404</v>
      </c>
      <c r="N6" s="14">
        <f>'число умерших'!N6*100000/население!C3</f>
        <v>0</v>
      </c>
      <c r="O6" s="14">
        <f>'число умерших'!O6*100000/население!B3</f>
        <v>7.540909433677702</v>
      </c>
      <c r="P6" s="14">
        <f>'число умерших'!P6*100000/население!C3</f>
        <v>0</v>
      </c>
      <c r="Q6" s="14">
        <f>'число умерших'!Q6*100000/население!B3</f>
        <v>0</v>
      </c>
      <c r="R6" s="14">
        <f>'число умерших'!R6*100000/население!C3</f>
        <v>0</v>
      </c>
      <c r="S6" s="14">
        <f>'число умерших'!S6*100000/население!B3</f>
        <v>294.09546791343035</v>
      </c>
      <c r="T6" s="14">
        <f>'число умерших'!T6*100000/население!C3</f>
        <v>369.26461345065997</v>
      </c>
      <c r="U6" s="14">
        <f>'число умерших'!U6*100000/население!B3</f>
        <v>0</v>
      </c>
      <c r="V6" s="14">
        <f>'число умерших'!V6*100000/население!C3</f>
        <v>0</v>
      </c>
      <c r="W6" s="14">
        <f>'число умерших'!W6*100000/население!B3</f>
        <v>52.78636603574391</v>
      </c>
      <c r="X6" s="14">
        <f>'число умерших'!X6*100000/население!C3</f>
        <v>39.28346951602766</v>
      </c>
      <c r="Y6" s="14">
        <f>'число умерших'!Y6*100000/население!B3</f>
        <v>0</v>
      </c>
      <c r="Z6" s="14">
        <f>'число умерших'!Z6*100000/население!C3</f>
        <v>0</v>
      </c>
      <c r="AA6" s="14">
        <f>'число умерших'!AA6*100000/население!B3</f>
        <v>0</v>
      </c>
      <c r="AB6" s="14">
        <f>'число умерших'!AB6*100000/население!C3</f>
        <v>0</v>
      </c>
      <c r="AC6" s="14">
        <f>'число умерших'!AC6*100000/население!B3</f>
        <v>7.540909433677702</v>
      </c>
      <c r="AD6" s="14">
        <f>'число умерших'!AD6*100000/население!C3</f>
        <v>0</v>
      </c>
      <c r="AE6" s="14">
        <f>'число умерших'!AI6*100000/население!B3</f>
        <v>0</v>
      </c>
      <c r="AF6" s="14">
        <f>'число умерших'!AJ6*100000/население!C3</f>
        <v>7.856693903205531</v>
      </c>
      <c r="AG6" s="14">
        <f>'число умерших'!AK6*100000/население!B3</f>
        <v>15.081818867355404</v>
      </c>
      <c r="AH6" s="14">
        <f>'число умерших'!AL6*100000/население!C3</f>
        <v>7.856693903205531</v>
      </c>
      <c r="AI6" s="14">
        <f>'число умерших'!AM6*100000/население!B3</f>
        <v>45.245456602066206</v>
      </c>
      <c r="AJ6" s="14">
        <f>'число умерших'!AN6*100000/население!C3</f>
        <v>86.42363293526084</v>
      </c>
      <c r="AK6" s="13">
        <f>'число умерших'!AQ6*100000/население!B3</f>
        <v>527.8636603574391</v>
      </c>
      <c r="AL6" s="13">
        <f>'число умерших'!AR6*100000/население!C3</f>
        <v>557.8252671275927</v>
      </c>
      <c r="AM6" s="13"/>
      <c r="AN6" s="13"/>
    </row>
    <row r="7" spans="1:40" ht="22.5" customHeight="1">
      <c r="A7" s="18">
        <v>3</v>
      </c>
      <c r="B7" s="40" t="s">
        <v>24</v>
      </c>
      <c r="C7" s="14">
        <f>'число умерших'!C7*100000/население!B4</f>
        <v>846.6922555881689</v>
      </c>
      <c r="D7" s="14">
        <f>'число умерших'!D7*100000/население!C4</f>
        <v>788.2499716456845</v>
      </c>
      <c r="E7" s="14">
        <f>'число умерших'!E7*100000/население!B4</f>
        <v>5.644615037254459</v>
      </c>
      <c r="F7" s="14">
        <f>'число умерших'!F7*100000/население!C4</f>
        <v>11.341726210729274</v>
      </c>
      <c r="G7" s="14">
        <f>'число умерших'!G7*100000/население!B4</f>
        <v>118.53691578234364</v>
      </c>
      <c r="H7" s="14">
        <f>'число умерших'!H7*100000/население!C4</f>
        <v>62.379494159011</v>
      </c>
      <c r="I7" s="14">
        <f>'число умерших'!I7*100000/население!B4</f>
        <v>0</v>
      </c>
      <c r="J7" s="14">
        <f>'число умерших'!J7*100000/население!C4</f>
        <v>0</v>
      </c>
      <c r="K7" s="14">
        <f>'число умерших'!K7*100000/население!B4</f>
        <v>0</v>
      </c>
      <c r="L7" s="14">
        <f>'число умерших'!L7*100000/население!C4</f>
        <v>11.341726210729274</v>
      </c>
      <c r="M7" s="14">
        <f>'число умерших'!M7*100000/население!B4</f>
        <v>5.644615037254459</v>
      </c>
      <c r="N7" s="14">
        <f>'число умерших'!N7*100000/население!C4</f>
        <v>34.02517863218782</v>
      </c>
      <c r="O7" s="14">
        <f>'число умерших'!O7*100000/население!B4</f>
        <v>5.644615037254459</v>
      </c>
      <c r="P7" s="14">
        <f>'число умерших'!P7*100000/население!C4</f>
        <v>17.01258931609391</v>
      </c>
      <c r="Q7" s="14">
        <f>'число умерших'!Q7*100000/население!B4</f>
        <v>0</v>
      </c>
      <c r="R7" s="14">
        <f>'число умерших'!R7*100000/население!C4</f>
        <v>0</v>
      </c>
      <c r="S7" s="14">
        <f>'число умерших'!S7*100000/население!B4</f>
        <v>333.0322871980131</v>
      </c>
      <c r="T7" s="14">
        <f>'число умерших'!T7*100000/население!C4</f>
        <v>402.6312804808892</v>
      </c>
      <c r="U7" s="14">
        <f>'число умерших'!U7*100000/население!B4</f>
        <v>16.93384511176338</v>
      </c>
      <c r="V7" s="14">
        <f>'число умерших'!V7*100000/население!C4</f>
        <v>11.341726210729274</v>
      </c>
      <c r="W7" s="14">
        <f>'число умерших'!W7*100000/население!B4</f>
        <v>16.93384511176338</v>
      </c>
      <c r="X7" s="14">
        <f>'число умерших'!X7*100000/население!C4</f>
        <v>45.366904842917094</v>
      </c>
      <c r="Y7" s="14">
        <f>'число умерших'!Y7*100000/население!B4</f>
        <v>0</v>
      </c>
      <c r="Z7" s="14">
        <f>'число умерших'!Z7*100000/население!C4</f>
        <v>0</v>
      </c>
      <c r="AA7" s="14">
        <f>'число умерших'!AA7*100000/население!B4</f>
        <v>0</v>
      </c>
      <c r="AB7" s="14">
        <f>'число умерших'!AB7*100000/население!C4</f>
        <v>0</v>
      </c>
      <c r="AC7" s="14">
        <f>'число умерших'!AC7*100000/население!B4</f>
        <v>11.289230074508918</v>
      </c>
      <c r="AD7" s="14">
        <f>'число умерших'!AD7*100000/население!C4</f>
        <v>17.01258931609391</v>
      </c>
      <c r="AE7" s="14">
        <f>'число умерших'!AI7*100000/население!B4</f>
        <v>0</v>
      </c>
      <c r="AF7" s="14">
        <f>'число умерших'!AJ7*100000/население!C4</f>
        <v>0</v>
      </c>
      <c r="AG7" s="14">
        <f>'число умерших'!AK7*100000/население!B4</f>
        <v>129.82614585685258</v>
      </c>
      <c r="AH7" s="14">
        <f>'число умерших'!AL7*100000/население!C4</f>
        <v>56.708631053646364</v>
      </c>
      <c r="AI7" s="14">
        <f>'число умерших'!AM7*100000/население!B4</f>
        <v>197.56152630390608</v>
      </c>
      <c r="AJ7" s="14">
        <f>'число умерших'!AN7*100000/население!C4</f>
        <v>119.08812521265736</v>
      </c>
      <c r="AK7" s="13">
        <f>'число умерших'!AQ7*100000/население!B4</f>
        <v>649.1307292842628</v>
      </c>
      <c r="AL7" s="13">
        <f>'число умерших'!AR7*100000/население!C4</f>
        <v>669.1618464330271</v>
      </c>
      <c r="AM7" s="13"/>
      <c r="AN7" s="13"/>
    </row>
    <row r="8" spans="1:40" ht="22.5" customHeight="1">
      <c r="A8" s="18">
        <v>4</v>
      </c>
      <c r="B8" s="40" t="s">
        <v>25</v>
      </c>
      <c r="C8" s="14">
        <f>'число умерших'!C8*100000/население!B5</f>
        <v>796.681280346957</v>
      </c>
      <c r="D8" s="14">
        <f>'число умерших'!D8*100000/население!C5</f>
        <v>792.3391016916197</v>
      </c>
      <c r="E8" s="14">
        <f>'число умерших'!E8*100000/население!B5</f>
        <v>23.57045208127092</v>
      </c>
      <c r="F8" s="14">
        <f>'число умерших'!F8*100000/население!C5</f>
        <v>14.582928251993</v>
      </c>
      <c r="G8" s="14">
        <f>'число умерших'!G8*100000/население!B5</f>
        <v>174.4213454014048</v>
      </c>
      <c r="H8" s="14">
        <f>'число умерших'!H8*100000/население!C5</f>
        <v>121.52440209994167</v>
      </c>
      <c r="I8" s="14">
        <f>'число умерших'!I8*100000/население!B5</f>
        <v>4.714090416254184</v>
      </c>
      <c r="J8" s="14">
        <f>'число умерших'!J8*100000/население!C5</f>
        <v>0</v>
      </c>
      <c r="K8" s="14">
        <f>'число умерших'!K8*100000/население!B5</f>
        <v>0</v>
      </c>
      <c r="L8" s="14">
        <f>'число умерших'!L8*100000/население!C5</f>
        <v>0</v>
      </c>
      <c r="M8" s="14">
        <f>'число умерших'!M8*100000/население!B5</f>
        <v>0</v>
      </c>
      <c r="N8" s="14">
        <f>'число умерших'!N8*100000/население!C5</f>
        <v>4.860976083997667</v>
      </c>
      <c r="O8" s="14">
        <f>'число умерших'!O8*100000/население!B5</f>
        <v>4.714090416254184</v>
      </c>
      <c r="P8" s="14">
        <f>'число умерших'!P8*100000/население!C5</f>
        <v>4.860976083997667</v>
      </c>
      <c r="Q8" s="14">
        <f>'число умерших'!Q8*100000/население!B5</f>
        <v>0</v>
      </c>
      <c r="R8" s="14">
        <f>'число умерших'!R8*100000/население!C5</f>
        <v>0</v>
      </c>
      <c r="S8" s="14">
        <f>'число умерших'!S8*100000/население!B5</f>
        <v>353.5567812190638</v>
      </c>
      <c r="T8" s="14">
        <f>'число умерших'!T8*100000/население!C5</f>
        <v>393.739062803811</v>
      </c>
      <c r="U8" s="14">
        <f>'число умерших'!U8*100000/население!B5</f>
        <v>37.71272333003347</v>
      </c>
      <c r="V8" s="14">
        <f>'число умерших'!V8*100000/население!C5</f>
        <v>43.748784755979</v>
      </c>
      <c r="W8" s="14">
        <f>'число умерших'!W8*100000/население!B5</f>
        <v>42.42681374628766</v>
      </c>
      <c r="X8" s="14">
        <f>'число умерших'!X8*100000/население!C5</f>
        <v>63.19268909196967</v>
      </c>
      <c r="Y8" s="14">
        <f>'число умерших'!Y8*100000/население!B5</f>
        <v>0</v>
      </c>
      <c r="Z8" s="14">
        <f>'число умерших'!Z8*100000/население!C5</f>
        <v>9.721952167995333</v>
      </c>
      <c r="AA8" s="14">
        <f>'число умерших'!AA8*100000/население!B5</f>
        <v>0</v>
      </c>
      <c r="AB8" s="14">
        <f>'число умерших'!AB8*100000/население!C5</f>
        <v>0</v>
      </c>
      <c r="AC8" s="14">
        <f>'число умерших'!AC8*100000/население!B5</f>
        <v>4.714090416254184</v>
      </c>
      <c r="AD8" s="14">
        <f>'число умерших'!AD8*100000/население!C5</f>
        <v>14.582928251993</v>
      </c>
      <c r="AE8" s="14">
        <f>'число умерших'!AI8*100000/население!B5</f>
        <v>0</v>
      </c>
      <c r="AF8" s="14">
        <f>'число умерших'!AJ8*100000/население!C5</f>
        <v>0</v>
      </c>
      <c r="AG8" s="14">
        <f>'число умерших'!AK8*100000/население!B5</f>
        <v>18.856361665016735</v>
      </c>
      <c r="AH8" s="14">
        <f>'число умерших'!AL8*100000/население!C5</f>
        <v>4.860976083997667</v>
      </c>
      <c r="AI8" s="14">
        <f>'число умерших'!AM8*100000/население!B5</f>
        <v>131.99453165511716</v>
      </c>
      <c r="AJ8" s="14">
        <f>'число умерших'!AN8*100000/население!C5</f>
        <v>116.663426015944</v>
      </c>
      <c r="AK8" s="13">
        <f>'число умерших'!AQ8*100000/население!B5</f>
        <v>664.68674869184</v>
      </c>
      <c r="AL8" s="13">
        <f>'число умерших'!AR8*100000/население!C5</f>
        <v>675.6756756756756</v>
      </c>
      <c r="AM8" s="13"/>
      <c r="AN8" s="13"/>
    </row>
    <row r="9" spans="1:40" ht="22.5" customHeight="1">
      <c r="A9" s="18">
        <v>5</v>
      </c>
      <c r="B9" s="40" t="s">
        <v>26</v>
      </c>
      <c r="C9" s="14">
        <f>'число умерших'!C9*100000/население!B6</f>
        <v>777.7220270948319</v>
      </c>
      <c r="D9" s="14">
        <f>'число умерших'!D9*100000/население!C6</f>
        <v>1017.2546999742467</v>
      </c>
      <c r="E9" s="14">
        <f>'число умерших'!E9*100000/население!B6</f>
        <v>0</v>
      </c>
      <c r="F9" s="14">
        <f>'число умерших'!F9*100000/население!C6</f>
        <v>0</v>
      </c>
      <c r="G9" s="14">
        <f>'число умерших'!G9*100000/население!B6</f>
        <v>163.0707476166583</v>
      </c>
      <c r="H9" s="14">
        <f>'число умерших'!H9*100000/население!C6</f>
        <v>154.51970126191088</v>
      </c>
      <c r="I9" s="14">
        <f>'число умерших'!I9*100000/население!B6</f>
        <v>0</v>
      </c>
      <c r="J9" s="14">
        <f>'число умерших'!J9*100000/население!C6</f>
        <v>0</v>
      </c>
      <c r="K9" s="14">
        <f>'число умерших'!K9*100000/население!B6</f>
        <v>12.54390366281987</v>
      </c>
      <c r="L9" s="14">
        <f>'число умерших'!L9*100000/население!C6</f>
        <v>0</v>
      </c>
      <c r="M9" s="14">
        <f>'число умерших'!M9*100000/население!B6</f>
        <v>0</v>
      </c>
      <c r="N9" s="14">
        <f>'число умерших'!N9*100000/население!C6</f>
        <v>51.50656708730363</v>
      </c>
      <c r="O9" s="14">
        <f>'число умерших'!O9*100000/население!B6</f>
        <v>0</v>
      </c>
      <c r="P9" s="14">
        <f>'число умерших'!P9*100000/население!C6</f>
        <v>12.876641771825907</v>
      </c>
      <c r="Q9" s="14">
        <f>'число умерших'!Q9*100000/население!B6</f>
        <v>0</v>
      </c>
      <c r="R9" s="14">
        <f>'число умерших'!R9*100000/население!C6</f>
        <v>0</v>
      </c>
      <c r="S9" s="14">
        <f>'число умерших'!S9*100000/население!B6</f>
        <v>426.49272453587554</v>
      </c>
      <c r="T9" s="14">
        <f>'число умерших'!T9*100000/население!C6</f>
        <v>476.43574555755856</v>
      </c>
      <c r="U9" s="14">
        <f>'число умерших'!U9*100000/население!B6</f>
        <v>12.54390366281987</v>
      </c>
      <c r="V9" s="14">
        <f>'число умерших'!V9*100000/население!C6</f>
        <v>38.62992531547772</v>
      </c>
      <c r="W9" s="14">
        <f>'число умерших'!W9*100000/население!B6</f>
        <v>37.63171098845961</v>
      </c>
      <c r="X9" s="14">
        <f>'число умерших'!X9*100000/население!C6</f>
        <v>77.25985063095544</v>
      </c>
      <c r="Y9" s="14">
        <f>'число умерших'!Y9*100000/население!B6</f>
        <v>0</v>
      </c>
      <c r="Z9" s="14">
        <f>'число умерших'!Z9*100000/население!C6</f>
        <v>0</v>
      </c>
      <c r="AA9" s="14">
        <f>'число умерших'!AA9*100000/население!B6</f>
        <v>0</v>
      </c>
      <c r="AB9" s="14">
        <f>'число умерших'!AB9*100000/население!C6</f>
        <v>0</v>
      </c>
      <c r="AC9" s="14">
        <f>'число умерших'!AC9*100000/население!B6</f>
        <v>0</v>
      </c>
      <c r="AD9" s="14">
        <f>'число умерших'!AD9*100000/население!C6</f>
        <v>0</v>
      </c>
      <c r="AE9" s="14">
        <f>'число умерших'!AI9*100000/население!B6</f>
        <v>0</v>
      </c>
      <c r="AF9" s="14">
        <f>'число умерших'!AJ9*100000/население!C6</f>
        <v>0</v>
      </c>
      <c r="AG9" s="14">
        <f>'число умерших'!AK9*100000/население!B6</f>
        <v>25.08780732563974</v>
      </c>
      <c r="AH9" s="14">
        <f>'число умерших'!AL9*100000/население!C6</f>
        <v>115.88977594643318</v>
      </c>
      <c r="AI9" s="14">
        <f>'число умерших'!AM9*100000/население!B6</f>
        <v>87.80732563973909</v>
      </c>
      <c r="AJ9" s="14">
        <f>'число умерших'!AN9*100000/население!C6</f>
        <v>90.13649240278136</v>
      </c>
      <c r="AK9" s="13">
        <f>'число умерших'!AQ9*100000/население!B6</f>
        <v>689.9147014550929</v>
      </c>
      <c r="AL9" s="13">
        <f>'число умерших'!AR9*100000/население!C6</f>
        <v>927.1182075714654</v>
      </c>
      <c r="AM9" s="13"/>
      <c r="AN9" s="13"/>
    </row>
    <row r="10" spans="1:40" ht="22.5" customHeight="1">
      <c r="A10" s="18">
        <v>6</v>
      </c>
      <c r="B10" s="40" t="s">
        <v>27</v>
      </c>
      <c r="C10" s="14">
        <f>'число умерших'!C10*100000/население!B7</f>
        <v>798.1637018102144</v>
      </c>
      <c r="D10" s="14">
        <f>'число умерших'!D10*100000/население!C7</f>
        <v>991.87506594914</v>
      </c>
      <c r="E10" s="14">
        <f>'число умерших'!E10*100000/население!B7</f>
        <v>0</v>
      </c>
      <c r="F10" s="14">
        <f>'число умерших'!F10*100000/население!C7</f>
        <v>0</v>
      </c>
      <c r="G10" s="14">
        <f>'число умерших'!G10*100000/население!B7</f>
        <v>146.0691741874902</v>
      </c>
      <c r="H10" s="14">
        <f>'число умерших'!H10*100000/население!C7</f>
        <v>142.45014245014244</v>
      </c>
      <c r="I10" s="14">
        <f>'число умерших'!I10*100000/население!B7</f>
        <v>0</v>
      </c>
      <c r="J10" s="14">
        <f>'число умерших'!J10*100000/население!C7</f>
        <v>0</v>
      </c>
      <c r="K10" s="14">
        <f>'число умерших'!K10*100000/население!B7</f>
        <v>15.65026866294538</v>
      </c>
      <c r="L10" s="14">
        <f>'число умерших'!L10*100000/население!C7</f>
        <v>15.827793605571383</v>
      </c>
      <c r="M10" s="14">
        <f>'число умерших'!M10*100000/население!B7</f>
        <v>0</v>
      </c>
      <c r="N10" s="14">
        <f>'число умерших'!N10*100000/население!C7</f>
        <v>31.655587211142766</v>
      </c>
      <c r="O10" s="14">
        <f>'число умерших'!O10*100000/население!B7</f>
        <v>5.216756220981794</v>
      </c>
      <c r="P10" s="14">
        <f>'число умерших'!P10*100000/население!C7</f>
        <v>15.827793605571383</v>
      </c>
      <c r="Q10" s="14">
        <f>'число умерших'!Q10*100000/население!B7</f>
        <v>0</v>
      </c>
      <c r="R10" s="14">
        <f>'число умерших'!R10*100000/население!C7</f>
        <v>0</v>
      </c>
      <c r="S10" s="14">
        <f>'число умерших'!S10*100000/население!B7</f>
        <v>307.7886170379258</v>
      </c>
      <c r="T10" s="14">
        <f>'число умерших'!T10*100000/население!C7</f>
        <v>406.24670254299883</v>
      </c>
      <c r="U10" s="14">
        <f>'число умерших'!U10*100000/население!B7</f>
        <v>10.433512441963588</v>
      </c>
      <c r="V10" s="14">
        <f>'число умерших'!V10*100000/население!C7</f>
        <v>21.10372480742851</v>
      </c>
      <c r="W10" s="14">
        <f>'число умерших'!W10*100000/население!B7</f>
        <v>62.60107465178152</v>
      </c>
      <c r="X10" s="14">
        <f>'число умерших'!X10*100000/население!C7</f>
        <v>73.86303682599979</v>
      </c>
      <c r="Y10" s="14">
        <f>'число умерших'!Y10*100000/население!B7</f>
        <v>0</v>
      </c>
      <c r="Z10" s="14">
        <f>'число умерших'!Z10*100000/население!C7</f>
        <v>0</v>
      </c>
      <c r="AA10" s="14">
        <f>'число умерших'!AA10*100000/население!B7</f>
        <v>0</v>
      </c>
      <c r="AB10" s="14">
        <f>'число умерших'!AB10*100000/население!C7</f>
        <v>5.275931201857127</v>
      </c>
      <c r="AC10" s="14">
        <f>'число умерших'!AC10*100000/население!B7</f>
        <v>0</v>
      </c>
      <c r="AD10" s="14">
        <f>'число умерших'!AD10*100000/население!C7</f>
        <v>0</v>
      </c>
      <c r="AE10" s="14">
        <f>'число умерших'!AI10*100000/население!B7</f>
        <v>0</v>
      </c>
      <c r="AF10" s="14">
        <f>'число умерших'!AJ10*100000/население!C7</f>
        <v>5.275931201857127</v>
      </c>
      <c r="AG10" s="14">
        <f>'число умерших'!AK10*100000/население!B7</f>
        <v>146.0691741874902</v>
      </c>
      <c r="AH10" s="14">
        <f>'число умерших'!AL10*100000/население!C7</f>
        <v>105.51862403714256</v>
      </c>
      <c r="AI10" s="14">
        <f>'число умерших'!AM10*100000/население!B7</f>
        <v>104.33512441963587</v>
      </c>
      <c r="AJ10" s="14">
        <f>'число умерших'!AN10*100000/население!C7</f>
        <v>158.27793605571384</v>
      </c>
      <c r="AK10" s="13">
        <f>'число умерших'!AQ10*100000/население!B7</f>
        <v>693.8285773905785</v>
      </c>
      <c r="AL10" s="13">
        <f>'число умерших'!AR10*100000/население!C7</f>
        <v>833.5971298934262</v>
      </c>
      <c r="AM10" s="13"/>
      <c r="AN10" s="13"/>
    </row>
    <row r="11" spans="1:40" ht="22.5" customHeight="1">
      <c r="A11" s="18">
        <v>7</v>
      </c>
      <c r="B11" s="40" t="s">
        <v>28</v>
      </c>
      <c r="C11" s="14">
        <f>'число умерших'!C11*100000/население!B8</f>
        <v>694.4444444444445</v>
      </c>
      <c r="D11" s="14">
        <f>'число умерших'!D11*100000/население!C8</f>
        <v>641.3132899558747</v>
      </c>
      <c r="E11" s="14">
        <f>'число умерших'!E11*100000/население!B8</f>
        <v>7.368110816386679</v>
      </c>
      <c r="F11" s="14">
        <f>'число умерших'!F11*100000/население!C8</f>
        <v>3.73943609303717</v>
      </c>
      <c r="G11" s="14">
        <f>'число умерших'!G11*100000/население!B8</f>
        <v>139.9941055113469</v>
      </c>
      <c r="H11" s="14">
        <f>'число умерших'!H11*100000/население!C8</f>
        <v>112.1830827911151</v>
      </c>
      <c r="I11" s="14">
        <f>'число умерших'!I11*100000/население!B8</f>
        <v>1.8420277040966697</v>
      </c>
      <c r="J11" s="14">
        <f>'число умерших'!J11*100000/население!C8</f>
        <v>0</v>
      </c>
      <c r="K11" s="14">
        <f>'число умерших'!K11*100000/население!B8</f>
        <v>5.526083112290009</v>
      </c>
      <c r="L11" s="14">
        <f>'число умерших'!L11*100000/население!C8</f>
        <v>0</v>
      </c>
      <c r="M11" s="14">
        <f>'число умерших'!M11*100000/население!B8</f>
        <v>1.8420277040966697</v>
      </c>
      <c r="N11" s="14">
        <f>'число умерших'!N11*100000/население!C8</f>
        <v>3.73943609303717</v>
      </c>
      <c r="O11" s="14">
        <f>'число умерших'!O11*100000/население!B8</f>
        <v>3.6840554081933394</v>
      </c>
      <c r="P11" s="14">
        <f>'число умерших'!P11*100000/население!C8</f>
        <v>5.609154139555755</v>
      </c>
      <c r="Q11" s="14">
        <f>'число умерших'!Q11*100000/население!B8</f>
        <v>0</v>
      </c>
      <c r="R11" s="14">
        <f>'число умерших'!R11*100000/население!C8</f>
        <v>0</v>
      </c>
      <c r="S11" s="14">
        <f>'число умерших'!S11*100000/население!B8</f>
        <v>279.9882110226938</v>
      </c>
      <c r="T11" s="14">
        <f>'число умерших'!T11*100000/население!C8</f>
        <v>310.3731957220851</v>
      </c>
      <c r="U11" s="14">
        <f>'число умерших'!U11*100000/население!B8</f>
        <v>49.734748010610076</v>
      </c>
      <c r="V11" s="14">
        <f>'число умерших'!V11*100000/население!C8</f>
        <v>29.91548874429736</v>
      </c>
      <c r="W11" s="14">
        <f>'число умерших'!W11*100000/население!B8</f>
        <v>34.998526377836725</v>
      </c>
      <c r="X11" s="14">
        <f>'число умерших'!X11*100000/население!C8</f>
        <v>61.700695535113304</v>
      </c>
      <c r="Y11" s="14">
        <f>'число умерших'!Y11*100000/население!B8</f>
        <v>0</v>
      </c>
      <c r="Z11" s="14">
        <f>'число умерших'!Z11*100000/население!C8</f>
        <v>0</v>
      </c>
      <c r="AA11" s="14">
        <f>'число умерших'!AA11*100000/население!B8</f>
        <v>3.6840554081933394</v>
      </c>
      <c r="AB11" s="14">
        <f>'число умерших'!AB11*100000/население!C8</f>
        <v>0</v>
      </c>
      <c r="AC11" s="14">
        <f>'число умерших'!AC11*100000/население!B8</f>
        <v>5.526083112290009</v>
      </c>
      <c r="AD11" s="14">
        <f>'число умерших'!AD11*100000/население!C8</f>
        <v>1.869718046518585</v>
      </c>
      <c r="AE11" s="14">
        <f>'число умерших'!AI11*100000/население!B8</f>
        <v>1.8420277040966697</v>
      </c>
      <c r="AF11" s="14">
        <f>'число умерших'!AJ11*100000/население!C8</f>
        <v>1.869718046518585</v>
      </c>
      <c r="AG11" s="14">
        <f>'число умерших'!AK11*100000/население!B8</f>
        <v>38.68258178603006</v>
      </c>
      <c r="AH11" s="14">
        <f>'число умерших'!AL11*100000/население!C8</f>
        <v>33.654924837334526</v>
      </c>
      <c r="AI11" s="14">
        <f>'число умерших'!AM11*100000/население!B8</f>
        <v>117.88977306218686</v>
      </c>
      <c r="AJ11" s="14">
        <f>'число умерших'!AN11*100000/население!C8</f>
        <v>76.65843990726198</v>
      </c>
      <c r="AK11" s="13">
        <f>'число умерших'!AQ11*100000/население!B8</f>
        <v>576.5546713822575</v>
      </c>
      <c r="AL11" s="13">
        <f>'число умерших'!AR11*100000/население!C8</f>
        <v>564.6548500486126</v>
      </c>
      <c r="AM11" s="13"/>
      <c r="AN11" s="13"/>
    </row>
    <row r="12" spans="1:40" ht="22.5" customHeight="1">
      <c r="A12" s="18">
        <v>8</v>
      </c>
      <c r="B12" s="40" t="s">
        <v>29</v>
      </c>
      <c r="C12" s="14">
        <f>'число умерших'!C12*100000/население!B9</f>
        <v>919.2624888375269</v>
      </c>
      <c r="D12" s="14">
        <f>'число умерших'!D12*100000/население!C9</f>
        <v>990.5231032821117</v>
      </c>
      <c r="E12" s="14">
        <f>'число умерших'!E12*100000/население!B9</f>
        <v>5.252928507643011</v>
      </c>
      <c r="F12" s="14">
        <f>'число умерших'!F12*100000/население!C9</f>
        <v>5.354178936660063</v>
      </c>
      <c r="G12" s="14">
        <f>'число умерших'!G12*100000/население!B9</f>
        <v>131.32321269107527</v>
      </c>
      <c r="H12" s="14">
        <f>'число умерших'!H12*100000/население!C9</f>
        <v>176.68790490978208</v>
      </c>
      <c r="I12" s="14">
        <f>'число умерших'!I12*100000/население!B9</f>
        <v>0</v>
      </c>
      <c r="J12" s="14">
        <f>'число умерших'!J12*100000/население!C9</f>
        <v>0</v>
      </c>
      <c r="K12" s="14">
        <f>'число умерших'!K12*100000/население!B9</f>
        <v>31.517571045858066</v>
      </c>
      <c r="L12" s="14">
        <f>'число умерших'!L12*100000/население!C9</f>
        <v>0</v>
      </c>
      <c r="M12" s="14">
        <f>'число умерших'!M12*100000/население!B9</f>
        <v>0</v>
      </c>
      <c r="N12" s="14">
        <f>'число умерших'!N12*100000/население!C9</f>
        <v>5.354178936660063</v>
      </c>
      <c r="O12" s="14">
        <f>'число умерших'!O12*100000/население!B9</f>
        <v>36.770499553501075</v>
      </c>
      <c r="P12" s="14">
        <f>'число умерших'!P12*100000/население!C9</f>
        <v>26.770894683300316</v>
      </c>
      <c r="Q12" s="14">
        <f>'число умерших'!Q12*100000/население!B9</f>
        <v>0</v>
      </c>
      <c r="R12" s="14">
        <f>'число умерших'!R12*100000/население!C9</f>
        <v>0</v>
      </c>
      <c r="S12" s="14">
        <f>'число умерших'!S12*100000/население!B9</f>
        <v>257.39349687450755</v>
      </c>
      <c r="T12" s="14">
        <f>'число умерших'!T12*100000/население!C9</f>
        <v>369.43834662954436</v>
      </c>
      <c r="U12" s="14">
        <f>'число умерших'!U12*100000/население!B9</f>
        <v>31.517571045858066</v>
      </c>
      <c r="V12" s="14">
        <f>'число умерших'!V12*100000/население!C9</f>
        <v>16.06253680998019</v>
      </c>
      <c r="W12" s="14">
        <f>'число умерших'!W12*100000/население!B9</f>
        <v>52.52928507643011</v>
      </c>
      <c r="X12" s="14">
        <f>'число умерших'!X12*100000/население!C9</f>
        <v>48.18761042994057</v>
      </c>
      <c r="Y12" s="14">
        <f>'число умерших'!Y12*100000/население!B9</f>
        <v>0</v>
      </c>
      <c r="Z12" s="14">
        <f>'число умерших'!Z12*100000/население!C9</f>
        <v>0</v>
      </c>
      <c r="AA12" s="14">
        <f>'число умерших'!AA12*100000/население!B9</f>
        <v>10.505857015286022</v>
      </c>
      <c r="AB12" s="14">
        <f>'число умерших'!AB12*100000/население!C9</f>
        <v>10.708357873320127</v>
      </c>
      <c r="AC12" s="14">
        <f>'число умерших'!AC12*100000/население!B9</f>
        <v>5.252928507643011</v>
      </c>
      <c r="AD12" s="14">
        <f>'число умерших'!AD12*100000/население!C9</f>
        <v>0</v>
      </c>
      <c r="AE12" s="14">
        <f>'число умерших'!AI12*100000/население!B9</f>
        <v>0</v>
      </c>
      <c r="AF12" s="14">
        <f>'число умерших'!AJ12*100000/население!C9</f>
        <v>5.354178936660063</v>
      </c>
      <c r="AG12" s="14">
        <f>'число умерших'!AK12*100000/население!B9</f>
        <v>204.86421179807743</v>
      </c>
      <c r="AH12" s="14">
        <f>'число умерших'!AL12*100000/население!C9</f>
        <v>198.10462065642233</v>
      </c>
      <c r="AI12" s="14">
        <f>'число умерших'!AM12*100000/население!B9</f>
        <v>152.33492672164732</v>
      </c>
      <c r="AJ12" s="14">
        <f>'число умерших'!AN12*100000/население!C9</f>
        <v>123.14611554318145</v>
      </c>
      <c r="AK12" s="13">
        <f>'число умерших'!AQ12*100000/население!B9</f>
        <v>766.9275621158796</v>
      </c>
      <c r="AL12" s="13">
        <f>'число умерших'!AR12*100000/население!C9</f>
        <v>867.3769877389302</v>
      </c>
      <c r="AM12" s="13"/>
      <c r="AN12" s="13"/>
    </row>
    <row r="13" spans="1:40" ht="22.5" customHeight="1">
      <c r="A13" s="18">
        <v>9</v>
      </c>
      <c r="B13" s="40" t="s">
        <v>30</v>
      </c>
      <c r="C13" s="14">
        <f>'число умерших'!C13*100000/население!B10</f>
        <v>681.7779351868248</v>
      </c>
      <c r="D13" s="14">
        <f>'число умерших'!D13*100000/население!C10</f>
        <v>762.5223613595707</v>
      </c>
      <c r="E13" s="14">
        <f>'число умерших'!E13*100000/население!B10</f>
        <v>8.854258898530192</v>
      </c>
      <c r="F13" s="14">
        <f>'число умерших'!F13*100000/население!C10</f>
        <v>11.180679785330948</v>
      </c>
      <c r="G13" s="14">
        <f>'число умерших'!G13*100000/население!B10</f>
        <v>112.89180095625996</v>
      </c>
      <c r="H13" s="14">
        <f>'число умерших'!H13*100000/население!C10</f>
        <v>114.04293381037567</v>
      </c>
      <c r="I13" s="14">
        <f>'число умерших'!I13*100000/население!B10</f>
        <v>0</v>
      </c>
      <c r="J13" s="14">
        <f>'число умерших'!J13*100000/население!C10</f>
        <v>2.23613595706619</v>
      </c>
      <c r="K13" s="14">
        <f>'число умерших'!K13*100000/население!B10</f>
        <v>2.213564724632548</v>
      </c>
      <c r="L13" s="14">
        <f>'число умерших'!L13*100000/население!C10</f>
        <v>2.23613595706619</v>
      </c>
      <c r="M13" s="14">
        <f>'число умерших'!M13*100000/население!B10</f>
        <v>11.067823623162742</v>
      </c>
      <c r="N13" s="14">
        <f>'число умерших'!N13*100000/население!C10</f>
        <v>2.23613595706619</v>
      </c>
      <c r="O13" s="14">
        <f>'число умерших'!O13*100000/население!B10</f>
        <v>4.427129449265096</v>
      </c>
      <c r="P13" s="14">
        <f>'число умерших'!P13*100000/население!C10</f>
        <v>2.23613595706619</v>
      </c>
      <c r="Q13" s="14">
        <f>'число умерших'!Q13*100000/население!B10</f>
        <v>0</v>
      </c>
      <c r="R13" s="14">
        <f>'число умерших'!R13*100000/население!C10</f>
        <v>0</v>
      </c>
      <c r="S13" s="14">
        <f>'число умерших'!S13*100000/население!B10</f>
        <v>325.39401452098457</v>
      </c>
      <c r="T13" s="14">
        <f>'число умерших'!T13*100000/население!C10</f>
        <v>389.087656529517</v>
      </c>
      <c r="U13" s="14">
        <f>'число умерших'!U13*100000/население!B10</f>
        <v>19.922082521692936</v>
      </c>
      <c r="V13" s="14">
        <f>'число умерших'!V13*100000/население!C10</f>
        <v>58.13953488372093</v>
      </c>
      <c r="W13" s="14">
        <f>'число умерших'!W13*100000/население!B10</f>
        <v>66.40694173897644</v>
      </c>
      <c r="X13" s="14">
        <f>'число умерших'!X13*100000/население!C10</f>
        <v>67.08407871198568</v>
      </c>
      <c r="Y13" s="14">
        <f>'число умерших'!Y13*100000/население!B10</f>
        <v>2.213564724632548</v>
      </c>
      <c r="Z13" s="14">
        <f>'число умерших'!Z13*100000/население!C10</f>
        <v>2.23613595706619</v>
      </c>
      <c r="AA13" s="14">
        <f>'число умерших'!AA13*100000/население!B10</f>
        <v>2.213564724632548</v>
      </c>
      <c r="AB13" s="14">
        <f>'число умерших'!AB13*100000/население!C10</f>
        <v>2.23613595706619</v>
      </c>
      <c r="AC13" s="14">
        <f>'число умерших'!AC13*100000/население!B10</f>
        <v>8.854258898530192</v>
      </c>
      <c r="AD13" s="14">
        <f>'число умерших'!AD13*100000/население!C10</f>
        <v>2.23613595706619</v>
      </c>
      <c r="AE13" s="14">
        <f>'число умерших'!AI13*100000/население!B10</f>
        <v>2.213564724632548</v>
      </c>
      <c r="AF13" s="14">
        <f>'число умерших'!AJ13*100000/население!C10</f>
        <v>2.23613595706619</v>
      </c>
      <c r="AG13" s="14">
        <f>'число умерших'!AK13*100000/население!B10</f>
        <v>42.05772976801842</v>
      </c>
      <c r="AH13" s="14">
        <f>'число умерших'!AL13*100000/население!C10</f>
        <v>38.014311270125226</v>
      </c>
      <c r="AI13" s="14">
        <f>'число умерших'!AM13*100000/население!B10</f>
        <v>73.0476359128741</v>
      </c>
      <c r="AJ13" s="14">
        <f>'число умерших'!AN13*100000/население!C10</f>
        <v>67.08407871198568</v>
      </c>
      <c r="AK13" s="13">
        <f>'число умерших'!AQ13*100000/население!B10</f>
        <v>608.7302992739508</v>
      </c>
      <c r="AL13" s="13">
        <f>'число умерших'!AR13*100000/население!C10</f>
        <v>695.438282647585</v>
      </c>
      <c r="AM13" s="13"/>
      <c r="AN13" s="13"/>
    </row>
    <row r="14" spans="1:40" ht="22.5" customHeight="1">
      <c r="A14" s="18">
        <v>10</v>
      </c>
      <c r="B14" s="40" t="s">
        <v>31</v>
      </c>
      <c r="C14" s="14">
        <f>'число умерших'!C14*100000/население!B11</f>
        <v>626.295967161779</v>
      </c>
      <c r="D14" s="14">
        <f>'число умерших'!D14*100000/население!C11</f>
        <v>697.6938502673797</v>
      </c>
      <c r="E14" s="14">
        <f>'число умерших'!E14*100000/население!B11</f>
        <v>4.231729507849858</v>
      </c>
      <c r="F14" s="14">
        <f>'число умерших'!F14*100000/население!C11</f>
        <v>29.244652406417114</v>
      </c>
      <c r="G14" s="14">
        <f>'число умерших'!G14*100000/население!B11</f>
        <v>114.25669671194618</v>
      </c>
      <c r="H14" s="14">
        <f>'число умерших'!H14*100000/население!C11</f>
        <v>125.33422459893048</v>
      </c>
      <c r="I14" s="14">
        <f>'число умерших'!I14*100000/население!B11</f>
        <v>0</v>
      </c>
      <c r="J14" s="14">
        <f>'число умерших'!J14*100000/население!C11</f>
        <v>0</v>
      </c>
      <c r="K14" s="14">
        <f>'число умерших'!K14*100000/население!B11</f>
        <v>4.231729507849858</v>
      </c>
      <c r="L14" s="14">
        <f>'число умерших'!L14*100000/население!C11</f>
        <v>0</v>
      </c>
      <c r="M14" s="14">
        <f>'число умерших'!M14*100000/население!B11</f>
        <v>4.231729507849858</v>
      </c>
      <c r="N14" s="14">
        <f>'число умерших'!N14*100000/население!C11</f>
        <v>4.177807486631016</v>
      </c>
      <c r="O14" s="14">
        <f>'число умерших'!O14*100000/население!B11</f>
        <v>8.463459015699716</v>
      </c>
      <c r="P14" s="14">
        <f>'число умерших'!P14*100000/население!C11</f>
        <v>16.711229946524064</v>
      </c>
      <c r="Q14" s="14">
        <f>'число умерших'!Q14*100000/население!B11</f>
        <v>0</v>
      </c>
      <c r="R14" s="14">
        <f>'число умерших'!R14*100000/население!C11</f>
        <v>0</v>
      </c>
      <c r="S14" s="14">
        <f>'число умерших'!S14*100000/население!B11</f>
        <v>308.9162540730396</v>
      </c>
      <c r="T14" s="14">
        <f>'число умерших'!T14*100000/население!C11</f>
        <v>279.9131016042781</v>
      </c>
      <c r="U14" s="14">
        <f>'число умерших'!U14*100000/население!B11</f>
        <v>12.695188523549575</v>
      </c>
      <c r="V14" s="14">
        <f>'число умерших'!V14*100000/население!C11</f>
        <v>37.600267379679146</v>
      </c>
      <c r="W14" s="14">
        <f>'число умерших'!W14*100000/население!B11</f>
        <v>29.622106554949006</v>
      </c>
      <c r="X14" s="14">
        <f>'число умерших'!X14*100000/население!C11</f>
        <v>54.31149732620321</v>
      </c>
      <c r="Y14" s="14">
        <f>'число умерших'!Y14*100000/население!B11</f>
        <v>0</v>
      </c>
      <c r="Z14" s="14">
        <f>'число умерших'!Z14*100000/население!C11</f>
        <v>0</v>
      </c>
      <c r="AA14" s="14">
        <f>'число умерших'!AA14*100000/население!B11</f>
        <v>0</v>
      </c>
      <c r="AB14" s="14">
        <f>'число умерших'!AB14*100000/население!C11</f>
        <v>0</v>
      </c>
      <c r="AC14" s="14">
        <f>'число умерших'!AC14*100000/население!B11</f>
        <v>4.231729507849858</v>
      </c>
      <c r="AD14" s="14">
        <f>'число умерших'!AD14*100000/население!C11</f>
        <v>12.533422459893048</v>
      </c>
      <c r="AE14" s="14">
        <f>'число умерших'!AI14*100000/население!B11</f>
        <v>0</v>
      </c>
      <c r="AF14" s="14">
        <f>'число умерших'!AJ14*100000/население!C11</f>
        <v>4.177807486631016</v>
      </c>
      <c r="AG14" s="14">
        <f>'число умерших'!AK14*100000/население!B11</f>
        <v>16.92691803139943</v>
      </c>
      <c r="AH14" s="14">
        <f>'число умерших'!AL14*100000/население!C11</f>
        <v>4.177807486631016</v>
      </c>
      <c r="AI14" s="14">
        <f>'число умерших'!AM14*100000/население!B11</f>
        <v>118.48842621979603</v>
      </c>
      <c r="AJ14" s="14">
        <f>'число умерших'!AN14*100000/население!C11</f>
        <v>129.5120320855615</v>
      </c>
      <c r="AK14" s="13">
        <f>'число умерших'!AQ14*100000/население!B11</f>
        <v>507.807540941983</v>
      </c>
      <c r="AL14" s="13">
        <f>'число умерших'!AR14*100000/население!C11</f>
        <v>568.1818181818181</v>
      </c>
      <c r="AM14" s="13"/>
      <c r="AN14" s="13"/>
    </row>
    <row r="15" spans="1:40" ht="22.5" customHeight="1">
      <c r="A15" s="18">
        <v>11</v>
      </c>
      <c r="B15" s="40" t="s">
        <v>32</v>
      </c>
      <c r="C15" s="14">
        <f>'число умерших'!C15*100000/население!B12</f>
        <v>911.3999701180338</v>
      </c>
      <c r="D15" s="14">
        <f>'число умерших'!D15*100000/население!C12</f>
        <v>848.6031841393811</v>
      </c>
      <c r="E15" s="14">
        <f>'число умерших'!E15*100000/население!B12</f>
        <v>0</v>
      </c>
      <c r="F15" s="14">
        <f>'число умерших'!F15*100000/население!C12</f>
        <v>0</v>
      </c>
      <c r="G15" s="14">
        <f>'число умерших'!G15*100000/население!B12</f>
        <v>104.58688181682355</v>
      </c>
      <c r="H15" s="14">
        <f>'число умерших'!H15*100000/население!C12</f>
        <v>90.11715229798739</v>
      </c>
      <c r="I15" s="14">
        <f>'число умерших'!I15*100000/население!B12</f>
        <v>0</v>
      </c>
      <c r="J15" s="14">
        <f>'число умерших'!J15*100000/население!C12</f>
        <v>0</v>
      </c>
      <c r="K15" s="14">
        <f>'число умерших'!K15*100000/население!B12</f>
        <v>0</v>
      </c>
      <c r="L15" s="14">
        <f>'число умерших'!L15*100000/население!C12</f>
        <v>0</v>
      </c>
      <c r="M15" s="14">
        <f>'число умерших'!M15*100000/население!B12</f>
        <v>22.411474675033617</v>
      </c>
      <c r="N15" s="14">
        <f>'число умерших'!N15*100000/население!C12</f>
        <v>7.509762691498949</v>
      </c>
      <c r="O15" s="14">
        <f>'число умерших'!O15*100000/население!B12</f>
        <v>52.293440908411775</v>
      </c>
      <c r="P15" s="14">
        <f>'число умерших'!P15*100000/население!C12</f>
        <v>22.529288074496847</v>
      </c>
      <c r="Q15" s="14">
        <f>'число умерших'!Q15*100000/население!B12</f>
        <v>0</v>
      </c>
      <c r="R15" s="14">
        <f>'число умерших'!R15*100000/население!C12</f>
        <v>0</v>
      </c>
      <c r="S15" s="14">
        <f>'число умерших'!S15*100000/население!B12</f>
        <v>261.4672045420589</v>
      </c>
      <c r="T15" s="14">
        <f>'число умерших'!T15*100000/население!C12</f>
        <v>352.9588465004506</v>
      </c>
      <c r="U15" s="14">
        <f>'число умерших'!U15*100000/население!B12</f>
        <v>67.23442402510085</v>
      </c>
      <c r="V15" s="14">
        <f>'число умерших'!V15*100000/население!C12</f>
        <v>45.058576148993694</v>
      </c>
      <c r="W15" s="14">
        <f>'число умерших'!W15*100000/население!B12</f>
        <v>67.23442402510085</v>
      </c>
      <c r="X15" s="14">
        <f>'число умерших'!X15*100000/население!C12</f>
        <v>60.07810153199159</v>
      </c>
      <c r="Y15" s="14">
        <f>'число умерших'!Y15*100000/население!B12</f>
        <v>0</v>
      </c>
      <c r="Z15" s="14">
        <f>'число умерших'!Z15*100000/население!C12</f>
        <v>0</v>
      </c>
      <c r="AA15" s="14">
        <f>'число умерших'!AA15*100000/население!B12</f>
        <v>0</v>
      </c>
      <c r="AB15" s="14">
        <f>'число умерших'!AB15*100000/население!C12</f>
        <v>7.509762691498949</v>
      </c>
      <c r="AC15" s="14">
        <f>'число умерших'!AC15*100000/население!B12</f>
        <v>0</v>
      </c>
      <c r="AD15" s="14">
        <f>'число умерших'!AD15*100000/население!C12</f>
        <v>0</v>
      </c>
      <c r="AE15" s="14">
        <f>'число умерших'!AI15*100000/население!B12</f>
        <v>14.940983116689079</v>
      </c>
      <c r="AF15" s="14">
        <f>'число умерших'!AJ15*100000/население!C12</f>
        <v>7.509762691498949</v>
      </c>
      <c r="AG15" s="14">
        <f>'число умерших'!AK15*100000/население!B12</f>
        <v>171.82130584192439</v>
      </c>
      <c r="AH15" s="14">
        <f>'число умерших'!AL15*100000/население!C12</f>
        <v>135.17572844698108</v>
      </c>
      <c r="AI15" s="14">
        <f>'число умерших'!AM15*100000/население!B12</f>
        <v>149.40983116689077</v>
      </c>
      <c r="AJ15" s="14">
        <f>'число умерших'!AN15*100000/население!C12</f>
        <v>112.64644037248424</v>
      </c>
      <c r="AK15" s="13">
        <f>'число умерших'!AQ15*100000/население!B12</f>
        <v>761.990138951143</v>
      </c>
      <c r="AL15" s="13">
        <f>'число умерших'!AR15*100000/население!C12</f>
        <v>735.9567437668969</v>
      </c>
      <c r="AM15" s="13"/>
      <c r="AN15" s="13"/>
    </row>
    <row r="16" spans="1:40" ht="22.5" customHeight="1">
      <c r="A16" s="18">
        <v>12</v>
      </c>
      <c r="B16" s="40" t="s">
        <v>33</v>
      </c>
      <c r="C16" s="14">
        <f>'число умерших'!C16*100000/население!B13</f>
        <v>997.1853638922396</v>
      </c>
      <c r="D16" s="14">
        <f>'число умерших'!D16*100000/население!C13</f>
        <v>963.2951336987211</v>
      </c>
      <c r="E16" s="14">
        <f>'число умерших'!E16*100000/население!B13</f>
        <v>8.041817450743869</v>
      </c>
      <c r="F16" s="14">
        <f>'число умерших'!F16*100000/население!C13</f>
        <v>33.21707357581797</v>
      </c>
      <c r="G16" s="14">
        <f>'число умерших'!G16*100000/население!B13</f>
        <v>112.58544431041415</v>
      </c>
      <c r="H16" s="14">
        <f>'число умерших'!H16*100000/население!C13</f>
        <v>166.08536787908986</v>
      </c>
      <c r="I16" s="14">
        <f>'число умерших'!I16*100000/население!B13</f>
        <v>0</v>
      </c>
      <c r="J16" s="14">
        <f>'число умерших'!J16*100000/население!C13</f>
        <v>8.304268393954493</v>
      </c>
      <c r="K16" s="14">
        <f>'число умерших'!K16*100000/население!B13</f>
        <v>0</v>
      </c>
      <c r="L16" s="14">
        <f>'число умерших'!L16*100000/население!C13</f>
        <v>0</v>
      </c>
      <c r="M16" s="14">
        <f>'число умерших'!M16*100000/население!B13</f>
        <v>16.083634901487738</v>
      </c>
      <c r="N16" s="14">
        <f>'число умерших'!N16*100000/население!C13</f>
        <v>0</v>
      </c>
      <c r="O16" s="14">
        <f>'число умерших'!O16*100000/население!B13</f>
        <v>0</v>
      </c>
      <c r="P16" s="14">
        <f>'число умерших'!P16*100000/население!C13</f>
        <v>0</v>
      </c>
      <c r="Q16" s="14">
        <f>'число умерших'!Q16*100000/население!B13</f>
        <v>0</v>
      </c>
      <c r="R16" s="14">
        <f>'число умерших'!R16*100000/население!C13</f>
        <v>0</v>
      </c>
      <c r="S16" s="14">
        <f>'число умерших'!S16*100000/население!B13</f>
        <v>450.3417772416566</v>
      </c>
      <c r="T16" s="14">
        <f>'число умерших'!T16*100000/население!C13</f>
        <v>373.69207772795215</v>
      </c>
      <c r="U16" s="14">
        <f>'число умерших'!U16*100000/население!B13</f>
        <v>56.29272215520707</v>
      </c>
      <c r="V16" s="14">
        <f>'число умерших'!V16*100000/население!C13</f>
        <v>49.82561036372696</v>
      </c>
      <c r="W16" s="14">
        <f>'число умерших'!W16*100000/население!B13</f>
        <v>32.167269802975476</v>
      </c>
      <c r="X16" s="14">
        <f>'число умерших'!X16*100000/население!C13</f>
        <v>41.521341969772465</v>
      </c>
      <c r="Y16" s="14">
        <f>'число умерших'!Y16*100000/население!B13</f>
        <v>0</v>
      </c>
      <c r="Z16" s="14">
        <f>'число умерших'!Z16*100000/население!C13</f>
        <v>0</v>
      </c>
      <c r="AA16" s="14">
        <f>'число умерших'!AA16*100000/население!B13</f>
        <v>0</v>
      </c>
      <c r="AB16" s="14">
        <f>'число умерших'!AB16*100000/население!C13</f>
        <v>0</v>
      </c>
      <c r="AC16" s="14">
        <f>'число умерших'!AC16*100000/население!B13</f>
        <v>8.041817450743869</v>
      </c>
      <c r="AD16" s="14">
        <f>'число умерших'!AD16*100000/население!C13</f>
        <v>8.304268393954493</v>
      </c>
      <c r="AE16" s="14">
        <f>'число умерших'!AI16*100000/население!B13</f>
        <v>8.041817450743869</v>
      </c>
      <c r="AF16" s="14">
        <f>'число умерших'!AJ16*100000/население!C13</f>
        <v>0</v>
      </c>
      <c r="AG16" s="14">
        <f>'число умерших'!AK16*100000/население!B13</f>
        <v>168.87816646562123</v>
      </c>
      <c r="AH16" s="14">
        <f>'число умерших'!AL16*100000/население!C13</f>
        <v>149.47683109118086</v>
      </c>
      <c r="AI16" s="14">
        <f>'число умерших'!AM16*100000/население!B13</f>
        <v>136.71089666264575</v>
      </c>
      <c r="AJ16" s="14">
        <f>'число умерших'!AN16*100000/население!C13</f>
        <v>132.86829430327188</v>
      </c>
      <c r="AK16" s="13">
        <f>'число умерших'!AQ16*100000/население!B13</f>
        <v>860.4744672295939</v>
      </c>
      <c r="AL16" s="13">
        <f>'число умерших'!AR16*100000/население!C13</f>
        <v>830.4268393954493</v>
      </c>
      <c r="AM16" s="13"/>
      <c r="AN16" s="13"/>
    </row>
    <row r="17" spans="1:40" ht="22.5" customHeight="1">
      <c r="A17" s="18">
        <v>13</v>
      </c>
      <c r="B17" s="40" t="s">
        <v>34</v>
      </c>
      <c r="C17" s="14">
        <f>'число умерших'!C17*100000/население!B14</f>
        <v>655.8925385664812</v>
      </c>
      <c r="D17" s="14">
        <f>'число умерших'!D17*100000/население!C14</f>
        <v>641.5440185454742</v>
      </c>
      <c r="E17" s="14">
        <f>'число умерших'!E17*100000/население!B14</f>
        <v>10.4942806170637</v>
      </c>
      <c r="F17" s="14">
        <f>'число умерших'!F17*100000/население!C14</f>
        <v>16.173378618793468</v>
      </c>
      <c r="G17" s="14">
        <f>'число умерших'!G17*100000/население!B14</f>
        <v>89.20138524504145</v>
      </c>
      <c r="H17" s="14">
        <f>'число умерших'!H17*100000/население!C14</f>
        <v>75.47576688770285</v>
      </c>
      <c r="I17" s="14">
        <f>'число умерших'!I17*100000/население!B14</f>
        <v>0</v>
      </c>
      <c r="J17" s="14">
        <f>'число умерших'!J17*100000/население!C14</f>
        <v>0</v>
      </c>
      <c r="K17" s="14">
        <f>'число умерших'!K17*100000/население!B14</f>
        <v>5.24714030853185</v>
      </c>
      <c r="L17" s="14">
        <f>'число умерших'!L17*100000/население!C14</f>
        <v>10.782252412528978</v>
      </c>
      <c r="M17" s="14">
        <f>'число умерших'!M17*100000/население!B14</f>
        <v>0</v>
      </c>
      <c r="N17" s="14">
        <f>'число умерших'!N17*100000/население!C14</f>
        <v>0</v>
      </c>
      <c r="O17" s="14">
        <f>'число умерших'!O17*100000/население!B14</f>
        <v>5.24714030853185</v>
      </c>
      <c r="P17" s="14">
        <f>'число умерших'!P17*100000/население!C14</f>
        <v>0</v>
      </c>
      <c r="Q17" s="14">
        <f>'число умерших'!Q17*100000/население!B14</f>
        <v>0</v>
      </c>
      <c r="R17" s="14">
        <f>'число умерших'!R17*100000/население!C14</f>
        <v>0</v>
      </c>
      <c r="S17" s="14">
        <f>'число умерших'!S17*100000/население!B14</f>
        <v>230.87417357540141</v>
      </c>
      <c r="T17" s="14">
        <f>'число умерших'!T17*100000/население!C14</f>
        <v>274.9474365194889</v>
      </c>
      <c r="U17" s="14">
        <f>'число умерших'!U17*100000/население!B14</f>
        <v>52.4714030853185</v>
      </c>
      <c r="V17" s="14">
        <f>'число умерших'!V17*100000/население!C14</f>
        <v>59.302388268909375</v>
      </c>
      <c r="W17" s="14">
        <f>'число умерших'!W17*100000/население!B14</f>
        <v>52.4714030853185</v>
      </c>
      <c r="X17" s="14">
        <f>'число умерших'!X17*100000/население!C14</f>
        <v>59.302388268909375</v>
      </c>
      <c r="Y17" s="14">
        <f>'число умерших'!Y17*100000/население!B14</f>
        <v>0</v>
      </c>
      <c r="Z17" s="14">
        <f>'число умерших'!Z17*100000/население!C14</f>
        <v>0</v>
      </c>
      <c r="AA17" s="14">
        <f>'число умерших'!AA17*100000/население!B14</f>
        <v>0</v>
      </c>
      <c r="AB17" s="14">
        <f>'число умерших'!AB17*100000/население!C14</f>
        <v>0</v>
      </c>
      <c r="AC17" s="14">
        <f>'число умерших'!AC17*100000/население!B14</f>
        <v>10.4942806170637</v>
      </c>
      <c r="AD17" s="14">
        <f>'число умерших'!AD17*100000/население!C14</f>
        <v>5.391126206264489</v>
      </c>
      <c r="AE17" s="14">
        <f>'число умерших'!AI17*100000/население!B14</f>
        <v>5.24714030853185</v>
      </c>
      <c r="AF17" s="14">
        <f>'число умерших'!AJ17*100000/население!C14</f>
        <v>0</v>
      </c>
      <c r="AG17" s="14">
        <f>'число умерших'!AK17*100000/население!B14</f>
        <v>94.4485255535733</v>
      </c>
      <c r="AH17" s="14">
        <f>'число умерших'!AL17*100000/население!C14</f>
        <v>75.47576688770285</v>
      </c>
      <c r="AI17" s="14">
        <f>'число умерших'!AM17*100000/население!B14</f>
        <v>99.69566586210516</v>
      </c>
      <c r="AJ17" s="14">
        <f>'число умерших'!AN17*100000/население!C14</f>
        <v>64.69351447517387</v>
      </c>
      <c r="AK17" s="13">
        <f>'число умерших'!AQ17*100000/население!B14</f>
        <v>556.1968727043761</v>
      </c>
      <c r="AL17" s="13">
        <f>'число умерших'!AR17*100000/население!C14</f>
        <v>576.8505040703003</v>
      </c>
      <c r="AM17" s="13"/>
      <c r="AN17" s="13"/>
    </row>
    <row r="18" spans="1:40" ht="22.5" customHeight="1">
      <c r="A18" s="18">
        <v>14</v>
      </c>
      <c r="B18" s="40" t="s">
        <v>35</v>
      </c>
      <c r="C18" s="14">
        <f>'число умерших'!C18*100000/население!B15</f>
        <v>922.0604784550042</v>
      </c>
      <c r="D18" s="14">
        <f>'число умерших'!D18*100000/население!C15</f>
        <v>732.899022801303</v>
      </c>
      <c r="E18" s="14">
        <f>'число умерших'!E18*100000/население!B15</f>
        <v>7.260318727992159</v>
      </c>
      <c r="F18" s="14">
        <f>'число умерших'!F18*100000/население!C15</f>
        <v>22.20906129700918</v>
      </c>
      <c r="G18" s="14">
        <f>'число умерших'!G18*100000/население!B15</f>
        <v>112.53494028387846</v>
      </c>
      <c r="H18" s="14">
        <f>'число умерших'!H18*100000/население!C15</f>
        <v>111.0453064850459</v>
      </c>
      <c r="I18" s="14">
        <f>'число умерших'!I18*100000/население!B15</f>
        <v>0</v>
      </c>
      <c r="J18" s="14">
        <f>'число умерших'!J18*100000/население!C15</f>
        <v>0</v>
      </c>
      <c r="K18" s="14">
        <f>'число умерших'!K18*100000/население!B15</f>
        <v>3.6301593639960794</v>
      </c>
      <c r="L18" s="14">
        <f>'число умерших'!L18*100000/население!C15</f>
        <v>3.7015102161681965</v>
      </c>
      <c r="M18" s="14">
        <f>'число умерших'!M18*100000/население!B15</f>
        <v>0</v>
      </c>
      <c r="N18" s="14">
        <f>'число умерших'!N18*100000/население!C15</f>
        <v>0</v>
      </c>
      <c r="O18" s="14">
        <f>'число умерших'!O18*100000/население!B15</f>
        <v>14.520637455984318</v>
      </c>
      <c r="P18" s="14">
        <f>'число умерших'!P18*100000/население!C15</f>
        <v>25.910571513177377</v>
      </c>
      <c r="Q18" s="14">
        <f>'число умерших'!Q18*100000/население!B15</f>
        <v>0</v>
      </c>
      <c r="R18" s="14">
        <f>'число умерших'!R18*100000/население!C15</f>
        <v>0</v>
      </c>
      <c r="S18" s="14">
        <f>'число умерших'!S18*100000/население!B15</f>
        <v>406.5778487675609</v>
      </c>
      <c r="T18" s="14">
        <f>'число умерших'!T18*100000/население!C15</f>
        <v>285.01628664495115</v>
      </c>
      <c r="U18" s="14">
        <f>'число умерших'!U18*100000/население!B15</f>
        <v>47.192071731949035</v>
      </c>
      <c r="V18" s="14">
        <f>'число умерших'!V18*100000/население!C15</f>
        <v>40.71661237785016</v>
      </c>
      <c r="W18" s="14">
        <f>'число умерших'!W18*100000/население!B15</f>
        <v>65.34286855192943</v>
      </c>
      <c r="X18" s="14">
        <f>'число умерших'!X18*100000/население!C15</f>
        <v>62.92567367485934</v>
      </c>
      <c r="Y18" s="14">
        <f>'число умерших'!Y18*100000/население!B15</f>
        <v>0</v>
      </c>
      <c r="Z18" s="14">
        <f>'число умерших'!Z18*100000/население!C15</f>
        <v>0</v>
      </c>
      <c r="AA18" s="14">
        <f>'число умерших'!AA18*100000/население!B15</f>
        <v>0</v>
      </c>
      <c r="AB18" s="14">
        <f>'число умерших'!AB18*100000/население!C15</f>
        <v>0</v>
      </c>
      <c r="AC18" s="14">
        <f>'число умерших'!AC18*100000/население!B15</f>
        <v>3.6301593639960794</v>
      </c>
      <c r="AD18" s="14">
        <f>'число умерших'!AD18*100000/население!C15</f>
        <v>0</v>
      </c>
      <c r="AE18" s="14">
        <f>'число умерших'!AI18*100000/население!B15</f>
        <v>0</v>
      </c>
      <c r="AF18" s="14">
        <f>'число умерших'!AJ18*100000/население!C15</f>
        <v>0</v>
      </c>
      <c r="AG18" s="14">
        <f>'число умерших'!AK18*100000/население!B15</f>
        <v>94.38414346389807</v>
      </c>
      <c r="AH18" s="14">
        <f>'число умерших'!AL18*100000/население!C15</f>
        <v>59.224163458691145</v>
      </c>
      <c r="AI18" s="14">
        <f>'число умерших'!AM18*100000/население!B15</f>
        <v>166.98733074381965</v>
      </c>
      <c r="AJ18" s="14">
        <f>'число умерших'!AN18*100000/население!C15</f>
        <v>122.14983713355049</v>
      </c>
      <c r="AK18" s="13">
        <f>'число умерших'!AQ18*100000/население!B15</f>
        <v>755.0731477111846</v>
      </c>
      <c r="AL18" s="13">
        <f>'число умерших'!AR18*100000/население!C15</f>
        <v>610.7491856677525</v>
      </c>
      <c r="AM18" s="13"/>
      <c r="AN18" s="13"/>
    </row>
    <row r="19" spans="1:40" ht="22.5" customHeight="1">
      <c r="A19" s="18">
        <v>15</v>
      </c>
      <c r="B19" s="40" t="s">
        <v>36</v>
      </c>
      <c r="C19" s="14">
        <f>'число умерших'!C19*100000/население!B16</f>
        <v>963.9498432601881</v>
      </c>
      <c r="D19" s="14">
        <f>'число умерших'!D19*100000/население!C16</f>
        <v>907.901518455378</v>
      </c>
      <c r="E19" s="14">
        <f>'число умерших'!E19*100000/население!B16</f>
        <v>0</v>
      </c>
      <c r="F19" s="14">
        <f>'число умерших'!F19*100000/население!C16</f>
        <v>0</v>
      </c>
      <c r="G19" s="14">
        <f>'число умерших'!G19*100000/население!B16</f>
        <v>137.1473354231975</v>
      </c>
      <c r="H19" s="14">
        <f>'число умерших'!H19*100000/население!C16</f>
        <v>134.79760536018713</v>
      </c>
      <c r="I19" s="14">
        <f>'число умерших'!I19*100000/население!B16</f>
        <v>0</v>
      </c>
      <c r="J19" s="14">
        <f>'число умерших'!J19*100000/население!C16</f>
        <v>0</v>
      </c>
      <c r="K19" s="14">
        <f>'число умерших'!K19*100000/население!B16</f>
        <v>7.836990595611285</v>
      </c>
      <c r="L19" s="14">
        <f>'число умерших'!L19*100000/население!C16</f>
        <v>7.929270903540419</v>
      </c>
      <c r="M19" s="14">
        <f>'число умерших'!M19*100000/население!B16</f>
        <v>27.429467084639498</v>
      </c>
      <c r="N19" s="14">
        <f>'число умерших'!N19*100000/население!C16</f>
        <v>19.82317725885105</v>
      </c>
      <c r="O19" s="14">
        <f>'число умерших'!O19*100000/население!B16</f>
        <v>0</v>
      </c>
      <c r="P19" s="14">
        <f>'число умерших'!P19*100000/население!C16</f>
        <v>15.858541807080838</v>
      </c>
      <c r="Q19" s="14">
        <f>'число умерших'!Q19*100000/население!B16</f>
        <v>0</v>
      </c>
      <c r="R19" s="14">
        <f>'число умерших'!R19*100000/население!C16</f>
        <v>0</v>
      </c>
      <c r="S19" s="14">
        <f>'число умерших'!S19*100000/население!B16</f>
        <v>344.82758620689657</v>
      </c>
      <c r="T19" s="14">
        <f>'число умерших'!T19*100000/население!C16</f>
        <v>372.6757324663997</v>
      </c>
      <c r="U19" s="14">
        <f>'число умерших'!U19*100000/население!B16</f>
        <v>47.02194357366771</v>
      </c>
      <c r="V19" s="14">
        <f>'число умерших'!V19*100000/население!C16</f>
        <v>31.717083614161677</v>
      </c>
      <c r="W19" s="14">
        <f>'число умерших'!W19*100000/население!B16</f>
        <v>58.77742946708464</v>
      </c>
      <c r="X19" s="14">
        <f>'число умерших'!X19*100000/население!C16</f>
        <v>51.54026087301273</v>
      </c>
      <c r="Y19" s="14">
        <f>'число умерших'!Y19*100000/население!B16</f>
        <v>0</v>
      </c>
      <c r="Z19" s="14">
        <f>'число умерших'!Z19*100000/население!C16</f>
        <v>0</v>
      </c>
      <c r="AA19" s="14">
        <f>'число умерших'!AA19*100000/население!B16</f>
        <v>0</v>
      </c>
      <c r="AB19" s="14">
        <f>'число умерших'!AB19*100000/население!C16</f>
        <v>0</v>
      </c>
      <c r="AC19" s="14">
        <f>'число умерших'!AC19*100000/население!B16</f>
        <v>3.9184952978056424</v>
      </c>
      <c r="AD19" s="14">
        <f>'число умерших'!AD19*100000/население!C16</f>
        <v>0</v>
      </c>
      <c r="AE19" s="14">
        <f>'число умерших'!AI19*100000/население!B16</f>
        <v>3.9184952978056424</v>
      </c>
      <c r="AF19" s="14">
        <f>'число умерших'!AJ19*100000/население!C16</f>
        <v>3.9646354517702096</v>
      </c>
      <c r="AG19" s="14">
        <f>'число умерших'!AK19*100000/население!B16</f>
        <v>125.39184952978056</v>
      </c>
      <c r="AH19" s="14">
        <f>'число умерших'!AL19*100000/население!C16</f>
        <v>99.11588629425525</v>
      </c>
      <c r="AI19" s="14">
        <f>'число умерших'!AM19*100000/население!B16</f>
        <v>199.84326018808778</v>
      </c>
      <c r="AJ19" s="14">
        <f>'число умерших'!AN19*100000/население!C16</f>
        <v>170.479324426119</v>
      </c>
      <c r="AK19" s="13">
        <f>'число умерших'!AQ19*100000/население!B16</f>
        <v>764.1065830721003</v>
      </c>
      <c r="AL19" s="13">
        <f>'число умерших'!AR19*100000/население!C16</f>
        <v>737.422194029259</v>
      </c>
      <c r="AM19" s="13"/>
      <c r="AN19" s="13"/>
    </row>
    <row r="20" spans="1:40" ht="22.5" customHeight="1">
      <c r="A20" s="18">
        <v>16</v>
      </c>
      <c r="B20" s="40" t="s">
        <v>37</v>
      </c>
      <c r="C20" s="14">
        <f>'число умерших'!C20*100000/население!B17</f>
        <v>750.7012044217125</v>
      </c>
      <c r="D20" s="14">
        <f>'число умерших'!D20*100000/население!C17</f>
        <v>680.7866868381241</v>
      </c>
      <c r="E20" s="14">
        <f>'число умерших'!E20*100000/население!B17</f>
        <v>0</v>
      </c>
      <c r="F20" s="14">
        <f>'число умерших'!F20*100000/население!C17</f>
        <v>0</v>
      </c>
      <c r="G20" s="14">
        <f>'число умерших'!G20*100000/население!B17</f>
        <v>131.99142055766376</v>
      </c>
      <c r="H20" s="14">
        <f>'число умерших'!H20*100000/население!C17</f>
        <v>75.642965204236</v>
      </c>
      <c r="I20" s="14">
        <f>'число умерших'!I20*100000/население!B17</f>
        <v>0</v>
      </c>
      <c r="J20" s="14">
        <f>'число умерших'!J20*100000/население!C17</f>
        <v>0</v>
      </c>
      <c r="K20" s="14">
        <f>'число умерших'!K20*100000/население!B17</f>
        <v>0</v>
      </c>
      <c r="L20" s="14">
        <f>'число умерших'!L20*100000/население!C17</f>
        <v>0</v>
      </c>
      <c r="M20" s="14">
        <f>'число умерших'!M20*100000/население!B17</f>
        <v>0</v>
      </c>
      <c r="N20" s="14">
        <f>'число умерших'!N20*100000/население!C17</f>
        <v>16.809547823163555</v>
      </c>
      <c r="O20" s="14">
        <f>'число умерших'!O20*100000/население!B17</f>
        <v>8.249463784853985</v>
      </c>
      <c r="P20" s="14">
        <f>'число умерших'!P20*100000/население!C17</f>
        <v>0</v>
      </c>
      <c r="Q20" s="14">
        <f>'число умерших'!Q20*100000/население!B17</f>
        <v>0</v>
      </c>
      <c r="R20" s="14">
        <f>'число умерших'!R20*100000/население!C17</f>
        <v>0</v>
      </c>
      <c r="S20" s="14">
        <f>'число умерших'!S20*100000/население!B17</f>
        <v>247.48391354561954</v>
      </c>
      <c r="T20" s="14">
        <f>'число умерших'!T20*100000/население!C17</f>
        <v>327.78618255168936</v>
      </c>
      <c r="U20" s="14">
        <f>'число умерших'!U20*100000/население!B17</f>
        <v>24.748391354561953</v>
      </c>
      <c r="V20" s="14">
        <f>'число умерших'!V20*100000/население!C17</f>
        <v>25.214321734745337</v>
      </c>
      <c r="W20" s="14">
        <f>'число умерших'!W20*100000/население!B17</f>
        <v>16.49892756970797</v>
      </c>
      <c r="X20" s="14">
        <f>'число умерших'!X20*100000/население!C17</f>
        <v>8.404773911581778</v>
      </c>
      <c r="Y20" s="14">
        <f>'число умерших'!Y20*100000/население!B17</f>
        <v>0</v>
      </c>
      <c r="Z20" s="14">
        <f>'число умерших'!Z20*100000/население!C17</f>
        <v>0</v>
      </c>
      <c r="AA20" s="14">
        <f>'число умерших'!AA20*100000/население!B17</f>
        <v>0</v>
      </c>
      <c r="AB20" s="14">
        <f>'число умерших'!AB20*100000/население!C17</f>
        <v>0</v>
      </c>
      <c r="AC20" s="14">
        <f>'число умерших'!AC20*100000/население!B17</f>
        <v>8.249463784853985</v>
      </c>
      <c r="AD20" s="14">
        <f>'число умерших'!AD20*100000/население!C17</f>
        <v>0</v>
      </c>
      <c r="AE20" s="14">
        <f>'число умерших'!AI20*100000/население!B17</f>
        <v>0</v>
      </c>
      <c r="AF20" s="14">
        <f>'число умерших'!AJ20*100000/население!C17</f>
        <v>0</v>
      </c>
      <c r="AG20" s="14">
        <f>'число умерших'!AK20*100000/население!B17</f>
        <v>189.73766705164164</v>
      </c>
      <c r="AH20" s="14">
        <f>'число умерших'!AL20*100000/население!C17</f>
        <v>142.88115649689024</v>
      </c>
      <c r="AI20" s="14">
        <f>'число умерших'!AM20*100000/население!B17</f>
        <v>123.74195677280977</v>
      </c>
      <c r="AJ20" s="14">
        <f>'число умерших'!AN20*100000/население!C17</f>
        <v>84.04773911581779</v>
      </c>
      <c r="AK20" s="13">
        <f>'число умерших'!AQ20*100000/население!B17</f>
        <v>626.9592476489029</v>
      </c>
      <c r="AL20" s="13">
        <f>'число умерших'!AR20*100000/население!C17</f>
        <v>596.7389477223063</v>
      </c>
      <c r="AM20" s="13"/>
      <c r="AN20" s="13"/>
    </row>
    <row r="21" spans="1:40" ht="22.5" customHeight="1">
      <c r="A21" s="18">
        <v>17</v>
      </c>
      <c r="B21" s="40" t="s">
        <v>38</v>
      </c>
      <c r="C21" s="14">
        <f>'число умерших'!C21*100000/население!B18</f>
        <v>515.2740567848294</v>
      </c>
      <c r="D21" s="14">
        <f>'число умерших'!D21*100000/население!C18</f>
        <v>529.9410918873788</v>
      </c>
      <c r="E21" s="14">
        <f>'число умерших'!E21*100000/население!B18</f>
        <v>5.815734275223809</v>
      </c>
      <c r="F21" s="14">
        <f>'число умерших'!F21*100000/население!C18</f>
        <v>8.1172596131546</v>
      </c>
      <c r="G21" s="14">
        <f>'число умерших'!G21*100000/население!B18</f>
        <v>101.58149200724253</v>
      </c>
      <c r="H21" s="14">
        <f>'число умерших'!H21*100000/население!C18</f>
        <v>103.59169411073488</v>
      </c>
      <c r="I21" s="14">
        <f>'число умерших'!I21*100000/население!B18</f>
        <v>0</v>
      </c>
      <c r="J21" s="14">
        <f>'число умерших'!J21*100000/население!C18</f>
        <v>0</v>
      </c>
      <c r="K21" s="14">
        <f>'число умерших'!K21*100000/население!B18</f>
        <v>3.4894405651342852</v>
      </c>
      <c r="L21" s="14">
        <f>'число умерших'!L21*100000/население!C18</f>
        <v>2.7057532043848664</v>
      </c>
      <c r="M21" s="14">
        <f>'число умерших'!M21*100000/население!B18</f>
        <v>4.652587420179047</v>
      </c>
      <c r="N21" s="14">
        <f>'число умерших'!N21*100000/население!C18</f>
        <v>7.344187269044637</v>
      </c>
      <c r="O21" s="14">
        <f>'число умерших'!O21*100000/население!B18</f>
        <v>10.468321695402857</v>
      </c>
      <c r="P21" s="14">
        <f>'число умерших'!P21*100000/население!C18</f>
        <v>15.074910710144255</v>
      </c>
      <c r="Q21" s="14">
        <f>'число умерших'!Q21*100000/население!B18</f>
        <v>0.3877156183482539</v>
      </c>
      <c r="R21" s="14">
        <f>'число умерших'!R21*100000/население!C18</f>
        <v>0</v>
      </c>
      <c r="S21" s="14">
        <f>'число умерших'!S21*100000/население!B18</f>
        <v>241.93454584931044</v>
      </c>
      <c r="T21" s="14">
        <f>'число умерших'!T21*100000/население!C18</f>
        <v>258.9792352768372</v>
      </c>
      <c r="U21" s="14">
        <f>'число умерших'!U21*100000/население!B18</f>
        <v>20.548927772457457</v>
      </c>
      <c r="V21" s="14">
        <f>'число умерших'!V21*100000/население!C18</f>
        <v>22.805634151243872</v>
      </c>
      <c r="W21" s="14">
        <f>'число умерших'!W21*100000/население!B18</f>
        <v>37.220699361432374</v>
      </c>
      <c r="X21" s="14">
        <f>'число умерших'!X21*100000/население!C18</f>
        <v>31.695966108508433</v>
      </c>
      <c r="Y21" s="14">
        <f>'число умерших'!Y21*100000/население!B18</f>
        <v>1.1631468550447617</v>
      </c>
      <c r="Z21" s="14">
        <f>'число умерших'!Z21*100000/население!C18</f>
        <v>1.1596085161649428</v>
      </c>
      <c r="AA21" s="14">
        <f>'число умерших'!AA21*100000/население!B18</f>
        <v>1.1631468550447617</v>
      </c>
      <c r="AB21" s="14">
        <f>'число умерших'!AB21*100000/население!C18</f>
        <v>1.5461446882199237</v>
      </c>
      <c r="AC21" s="14">
        <f>'число умерших'!AC21*100000/население!B18</f>
        <v>3.4894405651342852</v>
      </c>
      <c r="AD21" s="14">
        <f>'число умерших'!AD21*100000/население!C18</f>
        <v>4.638434064659771</v>
      </c>
      <c r="AE21" s="14">
        <f>'число умерших'!AI21*100000/население!B18</f>
        <v>1.9385780917412696</v>
      </c>
      <c r="AF21" s="14">
        <f>'число умерших'!AJ21*100000/население!C18</f>
        <v>0.7730723441099618</v>
      </c>
      <c r="AG21" s="14">
        <f>'число умерших'!AK21*100000/население!B18</f>
        <v>8.529743603661586</v>
      </c>
      <c r="AH21" s="14">
        <f>'число умерших'!AL21*100000/население!C18</f>
        <v>11.982621333704408</v>
      </c>
      <c r="AI21" s="14">
        <f>'число умерших'!AM21*100000/население!B18</f>
        <v>70.95195815773047</v>
      </c>
      <c r="AJ21" s="14">
        <f>'число умерших'!AN21*100000/население!C18</f>
        <v>57.98042580824713</v>
      </c>
      <c r="AK21" s="13">
        <f>'число умерших'!AQ21*100000/население!B18</f>
        <v>444.322098627099</v>
      </c>
      <c r="AL21" s="13">
        <f>'число умерших'!AR21*100000/население!C18</f>
        <v>471.96066607913167</v>
      </c>
      <c r="AM21" s="13"/>
      <c r="AN21" s="13"/>
    </row>
    <row r="22" spans="1:40" ht="22.5" customHeight="1">
      <c r="A22" s="18">
        <v>18</v>
      </c>
      <c r="B22" s="40" t="s">
        <v>39</v>
      </c>
      <c r="C22" s="14">
        <f>'число умерших'!C22*100000/население!B19</f>
        <v>472.21599159455536</v>
      </c>
      <c r="D22" s="14">
        <f>'число умерших'!D22*100000/население!C19</f>
        <v>471.35124709172663</v>
      </c>
      <c r="E22" s="14">
        <f>'число умерших'!E22*100000/население!B19</f>
        <v>9.444319831891107</v>
      </c>
      <c r="F22" s="14">
        <f>'число умерших'!F22*100000/население!C19</f>
        <v>3.6165057321615857</v>
      </c>
      <c r="G22" s="14">
        <f>'число умерших'!G22*100000/население!B19</f>
        <v>83.81833850803358</v>
      </c>
      <c r="H22" s="14">
        <f>'число умерших'!H22*100000/население!C19</f>
        <v>69.91911082179065</v>
      </c>
      <c r="I22" s="14">
        <f>'число умерших'!I22*100000/население!B19</f>
        <v>2.361079957972777</v>
      </c>
      <c r="J22" s="14">
        <f>'число умерших'!J22*100000/население!C19</f>
        <v>0</v>
      </c>
      <c r="K22" s="14">
        <f>'число умерших'!K22*100000/население!B19</f>
        <v>3.541619936959165</v>
      </c>
      <c r="L22" s="14">
        <f>'число умерших'!L22*100000/население!C19</f>
        <v>3.6165057321615857</v>
      </c>
      <c r="M22" s="14">
        <f>'число умерших'!M22*100000/население!B19</f>
        <v>1.1805399789863884</v>
      </c>
      <c r="N22" s="14">
        <f>'число умерших'!N22*100000/население!C19</f>
        <v>1.2055019107205285</v>
      </c>
      <c r="O22" s="14">
        <f>'число умерших'!O22*100000/население!B19</f>
        <v>11.805399789863884</v>
      </c>
      <c r="P22" s="14">
        <f>'число умерших'!P22*100000/население!C19</f>
        <v>4.822007642882114</v>
      </c>
      <c r="Q22" s="14">
        <f>'число умерших'!Q22*100000/население!B19</f>
        <v>0</v>
      </c>
      <c r="R22" s="14">
        <f>'число умерших'!R22*100000/население!C19</f>
        <v>0</v>
      </c>
      <c r="S22" s="14">
        <f>'число умерших'!S22*100000/население!B19</f>
        <v>197.15017649072686</v>
      </c>
      <c r="T22" s="14">
        <f>'число умерших'!T22*100000/население!C19</f>
        <v>198.9078152688872</v>
      </c>
      <c r="U22" s="14">
        <f>'число умерших'!U22*100000/население!B19</f>
        <v>17.708099684795826</v>
      </c>
      <c r="V22" s="14">
        <f>'число умерших'!V22*100000/население!C19</f>
        <v>32.54855158945427</v>
      </c>
      <c r="W22" s="14">
        <f>'число умерших'!W22*100000/население!B19</f>
        <v>42.49943924350998</v>
      </c>
      <c r="X22" s="14">
        <f>'число умерших'!X22*100000/население!C19</f>
        <v>42.192566875218496</v>
      </c>
      <c r="Y22" s="14">
        <f>'число умерших'!Y22*100000/население!B19</f>
        <v>0</v>
      </c>
      <c r="Z22" s="14">
        <f>'число умерших'!Z22*100000/население!C19</f>
        <v>0</v>
      </c>
      <c r="AA22" s="14">
        <f>'число умерших'!AA22*100000/население!B19</f>
        <v>2.361079957972777</v>
      </c>
      <c r="AB22" s="14">
        <f>'число умерших'!AB22*100000/население!C19</f>
        <v>0</v>
      </c>
      <c r="AC22" s="14">
        <f>'число умерших'!AC22*100000/население!B19</f>
        <v>3.541619936959165</v>
      </c>
      <c r="AD22" s="14">
        <f>'число умерших'!AD22*100000/население!C19</f>
        <v>8.4385133750437</v>
      </c>
      <c r="AE22" s="14">
        <f>'число умерших'!AI22*100000/население!B19</f>
        <v>1.1805399789863884</v>
      </c>
      <c r="AF22" s="14">
        <f>'число умерших'!AJ22*100000/население!C19</f>
        <v>4.822007642882114</v>
      </c>
      <c r="AG22" s="14">
        <f>'число умерших'!AK22*100000/население!B19</f>
        <v>29.51349947465971</v>
      </c>
      <c r="AH22" s="14">
        <f>'число умерших'!AL22*100000/население!C19</f>
        <v>43.398068785939024</v>
      </c>
      <c r="AI22" s="14">
        <f>'число умерших'!AM22*100000/население!B19</f>
        <v>62.568618886278585</v>
      </c>
      <c r="AJ22" s="14">
        <f>'число умерших'!AN22*100000/население!C19</f>
        <v>56.65858980386484</v>
      </c>
      <c r="AK22" s="13">
        <f>'число умерших'!AQ22*100000/население!B19</f>
        <v>409.64737270827675</v>
      </c>
      <c r="AL22" s="13">
        <f>'число умерших'!AR22*100000/население!C19</f>
        <v>414.6926572878618</v>
      </c>
      <c r="AM22" s="13"/>
      <c r="AN22" s="13"/>
    </row>
    <row r="23" spans="1:40" ht="22.5" customHeight="1">
      <c r="A23" s="18">
        <v>19</v>
      </c>
      <c r="B23" s="40" t="s">
        <v>40</v>
      </c>
      <c r="C23" s="14">
        <f>'число умерших'!C23*100000/население!B20</f>
        <v>721.0311383358857</v>
      </c>
      <c r="D23" s="14">
        <f>'число умерших'!D23*100000/население!C20</f>
        <v>747.2469847928684</v>
      </c>
      <c r="E23" s="14">
        <f>'число умерших'!E23*100000/население!B20</f>
        <v>0</v>
      </c>
      <c r="F23" s="14">
        <f>'число умерших'!F23*100000/население!C20</f>
        <v>9.832197168327216</v>
      </c>
      <c r="G23" s="14">
        <f>'число умерших'!G23*100000/население!B20</f>
        <v>98.9025012761613</v>
      </c>
      <c r="H23" s="14">
        <f>'число умерших'!H23*100000/население!C20</f>
        <v>134.37336130047194</v>
      </c>
      <c r="I23" s="14">
        <f>'число умерших'!I23*100000/население!B20</f>
        <v>0</v>
      </c>
      <c r="J23" s="14">
        <f>'число умерших'!J23*100000/население!C20</f>
        <v>0</v>
      </c>
      <c r="K23" s="14">
        <f>'число умерших'!K23*100000/население!B20</f>
        <v>0</v>
      </c>
      <c r="L23" s="14">
        <f>'число умерших'!L23*100000/население!C20</f>
        <v>0</v>
      </c>
      <c r="M23" s="14">
        <f>'число умерших'!M23*100000/население!B20</f>
        <v>3.1904032669729454</v>
      </c>
      <c r="N23" s="14">
        <f>'число умерших'!N23*100000/население!C20</f>
        <v>6.554798112218144</v>
      </c>
      <c r="O23" s="14">
        <f>'число умерших'!O23*100000/население!B20</f>
        <v>9.571209800918837</v>
      </c>
      <c r="P23" s="14">
        <f>'число умерших'!P23*100000/население!C20</f>
        <v>6.554798112218144</v>
      </c>
      <c r="Q23" s="14">
        <f>'число умерших'!Q23*100000/население!B20</f>
        <v>0</v>
      </c>
      <c r="R23" s="14">
        <f>'число умерших'!R23*100000/население!C20</f>
        <v>0</v>
      </c>
      <c r="S23" s="14">
        <f>'число умерших'!S23*100000/население!B20</f>
        <v>376.46758550280754</v>
      </c>
      <c r="T23" s="14">
        <f>'число умерших'!T23*100000/население!C20</f>
        <v>363.79129522810695</v>
      </c>
      <c r="U23" s="14">
        <f>'число умерших'!U23*100000/население!B20</f>
        <v>28.71362940275651</v>
      </c>
      <c r="V23" s="14">
        <f>'число умерших'!V23*100000/население!C20</f>
        <v>22.941793392763504</v>
      </c>
      <c r="W23" s="14">
        <f>'число умерших'!W23*100000/население!B20</f>
        <v>70.18887187340479</v>
      </c>
      <c r="X23" s="14">
        <f>'число умерших'!X23*100000/население!C20</f>
        <v>36.05138961719979</v>
      </c>
      <c r="Y23" s="14">
        <f>'число умерших'!Y23*100000/население!B20</f>
        <v>6.380806533945891</v>
      </c>
      <c r="Z23" s="14">
        <f>'число умерших'!Z23*100000/население!C20</f>
        <v>0</v>
      </c>
      <c r="AA23" s="14">
        <f>'число умерших'!AA23*100000/население!B20</f>
        <v>0</v>
      </c>
      <c r="AB23" s="14">
        <f>'число умерших'!AB23*100000/население!C20</f>
        <v>3.277399056109072</v>
      </c>
      <c r="AC23" s="14">
        <f>'число умерших'!AC23*100000/население!B20</f>
        <v>0</v>
      </c>
      <c r="AD23" s="14">
        <f>'число умерших'!AD23*100000/население!C20</f>
        <v>9.832197168327216</v>
      </c>
      <c r="AE23" s="14">
        <f>'число умерших'!AI23*100000/население!B20</f>
        <v>0</v>
      </c>
      <c r="AF23" s="14">
        <f>'число умерших'!AJ23*100000/население!C20</f>
        <v>0</v>
      </c>
      <c r="AG23" s="14">
        <f>'число умерших'!AK23*100000/население!B20</f>
        <v>25.523226135783563</v>
      </c>
      <c r="AH23" s="14">
        <f>'число умерших'!AL23*100000/население!C20</f>
        <v>49.16098584163608</v>
      </c>
      <c r="AI23" s="14">
        <f>'число умерших'!AM23*100000/население!B20</f>
        <v>98.9025012761613</v>
      </c>
      <c r="AJ23" s="14">
        <f>'число умерших'!AN23*100000/население!C20</f>
        <v>101.59937073938123</v>
      </c>
      <c r="AK23" s="13">
        <f>'число умерших'!AQ23*100000/население!B20</f>
        <v>622.1286370597244</v>
      </c>
      <c r="AL23" s="13">
        <f>'число умерших'!AR23*100000/население!C20</f>
        <v>645.6476140534871</v>
      </c>
      <c r="AM23" s="13"/>
      <c r="AN23" s="13"/>
    </row>
    <row r="24" spans="1:40" ht="22.5" customHeight="1">
      <c r="A24" s="18">
        <v>20</v>
      </c>
      <c r="B24" s="40" t="s">
        <v>41</v>
      </c>
      <c r="C24" s="14">
        <f>'число умерших'!C24*100000/население!B21</f>
        <v>384.6658215675132</v>
      </c>
      <c r="D24" s="14">
        <f>'число умерших'!D24*100000/население!C21</f>
        <v>424.58149974569335</v>
      </c>
      <c r="E24" s="14">
        <f>'число умерших'!E24*100000/население!B21</f>
        <v>2.185601258906325</v>
      </c>
      <c r="F24" s="14">
        <f>'число умерших'!F24*100000/население!C21</f>
        <v>8.845447911368613</v>
      </c>
      <c r="G24" s="14">
        <f>'число умерших'!G24*100000/население!B21</f>
        <v>48.08322769593915</v>
      </c>
      <c r="H24" s="14">
        <f>'число умерших'!H24*100000/население!C21</f>
        <v>77.39766922447535</v>
      </c>
      <c r="I24" s="14">
        <f>'число умерших'!I24*100000/население!B21</f>
        <v>0</v>
      </c>
      <c r="J24" s="14">
        <f>'число умерших'!J24*100000/население!C21</f>
        <v>0</v>
      </c>
      <c r="K24" s="14">
        <f>'число умерших'!K24*100000/население!B21</f>
        <v>0</v>
      </c>
      <c r="L24" s="14">
        <f>'число умерших'!L24*100000/население!C21</f>
        <v>6.634085933526459</v>
      </c>
      <c r="M24" s="14">
        <f>'число умерших'!M24*100000/население!B21</f>
        <v>0</v>
      </c>
      <c r="N24" s="14">
        <f>'число умерших'!N24*100000/население!C21</f>
        <v>0</v>
      </c>
      <c r="O24" s="14">
        <f>'число умерших'!O24*100000/население!B21</f>
        <v>4.37120251781265</v>
      </c>
      <c r="P24" s="14">
        <f>'число умерших'!P24*100000/население!C21</f>
        <v>4.422723955684306</v>
      </c>
      <c r="Q24" s="14">
        <f>'число умерших'!Q24*100000/население!B21</f>
        <v>0</v>
      </c>
      <c r="R24" s="14">
        <f>'число умерших'!R24*100000/население!C21</f>
        <v>0</v>
      </c>
      <c r="S24" s="14">
        <f>'число умерших'!S24*100000/население!B21</f>
        <v>148.62088560563012</v>
      </c>
      <c r="T24" s="14">
        <f>'число умерших'!T24*100000/население!C21</f>
        <v>163.6407863603193</v>
      </c>
      <c r="U24" s="14">
        <f>'число умерших'!U24*100000/население!B21</f>
        <v>8.7424050356253</v>
      </c>
      <c r="V24" s="14">
        <f>'число умерших'!V24*100000/население!C21</f>
        <v>17.690895822737225</v>
      </c>
      <c r="W24" s="14">
        <f>'число умерших'!W24*100000/население!B21</f>
        <v>48.08322769593915</v>
      </c>
      <c r="X24" s="14">
        <f>'число умерших'!X24*100000/население!C21</f>
        <v>37.5931536233166</v>
      </c>
      <c r="Y24" s="14">
        <f>'число умерших'!Y24*100000/население!B21</f>
        <v>0</v>
      </c>
      <c r="Z24" s="14">
        <f>'число умерших'!Z24*100000/население!C21</f>
        <v>0</v>
      </c>
      <c r="AA24" s="14">
        <f>'число умерших'!AA24*100000/население!B21</f>
        <v>0</v>
      </c>
      <c r="AB24" s="14">
        <f>'число умерших'!AB24*100000/население!C21</f>
        <v>0</v>
      </c>
      <c r="AC24" s="14">
        <f>'число умерших'!AC24*100000/население!B21</f>
        <v>0</v>
      </c>
      <c r="AD24" s="14">
        <f>'число умерших'!AD24*100000/население!C21</f>
        <v>0</v>
      </c>
      <c r="AE24" s="14">
        <f>'число умерших'!AI24*100000/население!B21</f>
        <v>0</v>
      </c>
      <c r="AF24" s="14">
        <f>'число умерших'!AJ24*100000/население!C21</f>
        <v>0</v>
      </c>
      <c r="AG24" s="14">
        <f>'число умерших'!AK24*100000/население!B21</f>
        <v>30.59841762468855</v>
      </c>
      <c r="AH24" s="14">
        <f>'число умерших'!AL24*100000/население!C21</f>
        <v>19.902257800579378</v>
      </c>
      <c r="AI24" s="14">
        <f>'число умерших'!AM24*100000/население!B21</f>
        <v>93.98085413297198</v>
      </c>
      <c r="AJ24" s="14">
        <f>'число умерших'!AN24*100000/население!C21</f>
        <v>84.03175515800181</v>
      </c>
      <c r="AK24" s="13">
        <f>'число умерших'!AQ24*100000/население!B21</f>
        <v>290.68496743454125</v>
      </c>
      <c r="AL24" s="13">
        <f>'число умерших'!AR24*100000/население!C21</f>
        <v>340.5497445876916</v>
      </c>
      <c r="AM24" s="13"/>
      <c r="AN24" s="13"/>
    </row>
    <row r="25" spans="1:40" ht="22.5" customHeight="1">
      <c r="A25" s="18">
        <v>21</v>
      </c>
      <c r="B25" s="41" t="s">
        <v>42</v>
      </c>
      <c r="C25" s="14">
        <f>'число умерших'!C25*100000/население!B22</f>
        <v>542.2185430463576</v>
      </c>
      <c r="D25" s="14">
        <f>'число умерших'!D25*100000/население!C22</f>
        <v>566.7344313985811</v>
      </c>
      <c r="E25" s="14">
        <f>'число умерших'!E25*100000/население!B22</f>
        <v>6.622516556291391</v>
      </c>
      <c r="F25" s="14">
        <f>'число умерших'!F25*100000/население!C22</f>
        <v>9.127494502758992</v>
      </c>
      <c r="G25" s="14">
        <f>'число умерших'!G25*100000/население!B22</f>
        <v>129.96688741721854</v>
      </c>
      <c r="H25" s="14">
        <f>'число умерших'!H25*100000/население!C22</f>
        <v>87.95585611749574</v>
      </c>
      <c r="I25" s="14">
        <f>'число умерших'!I25*100000/население!B22</f>
        <v>0</v>
      </c>
      <c r="J25" s="14">
        <f>'число умерших'!J25*100000/население!C22</f>
        <v>0</v>
      </c>
      <c r="K25" s="14">
        <f>'число умерших'!K25*100000/население!B22</f>
        <v>3.3112582781456954</v>
      </c>
      <c r="L25" s="14">
        <f>'число умерших'!L25*100000/население!C22</f>
        <v>2.4893166825706343</v>
      </c>
      <c r="M25" s="14">
        <f>'число умерших'!M25*100000/население!B22</f>
        <v>0</v>
      </c>
      <c r="N25" s="14">
        <f>'число умерших'!N25*100000/население!C22</f>
        <v>0.8297722275235447</v>
      </c>
      <c r="O25" s="14">
        <f>'число умерших'!O25*100000/население!B22</f>
        <v>4.139072847682119</v>
      </c>
      <c r="P25" s="14">
        <f>'число умерших'!P25*100000/население!C22</f>
        <v>2.4893166825706343</v>
      </c>
      <c r="Q25" s="14">
        <f>'число умерших'!Q25*100000/население!B22</f>
        <v>0</v>
      </c>
      <c r="R25" s="14">
        <f>'число умерших'!R25*100000/население!C22</f>
        <v>0</v>
      </c>
      <c r="S25" s="14">
        <f>'число умерших'!S25*100000/население!B22</f>
        <v>252.48344370860926</v>
      </c>
      <c r="T25" s="14">
        <f>'число умерших'!T25*100000/население!C22</f>
        <v>293.7393685433349</v>
      </c>
      <c r="U25" s="14">
        <f>'число умерших'!U25*100000/население!B22</f>
        <v>14.072847682119205</v>
      </c>
      <c r="V25" s="14">
        <f>'число умерших'!V25*100000/население!C22</f>
        <v>27.382483508276977</v>
      </c>
      <c r="W25" s="14">
        <f>'число умерших'!W25*100000/население!B22</f>
        <v>47.18543046357616</v>
      </c>
      <c r="X25" s="14">
        <f>'число умерших'!X25*100000/население!C22</f>
        <v>56.42451147160104</v>
      </c>
      <c r="Y25" s="14">
        <f>'число умерших'!Y25*100000/население!B22</f>
        <v>0</v>
      </c>
      <c r="Z25" s="14">
        <f>'число умерших'!Z25*100000/население!C22</f>
        <v>0.8297722275235447</v>
      </c>
      <c r="AA25" s="14">
        <f>'число умерших'!AA25*100000/население!B22</f>
        <v>1.6556291390728477</v>
      </c>
      <c r="AB25" s="14">
        <f>'число умерших'!AB25*100000/население!C22</f>
        <v>0</v>
      </c>
      <c r="AC25" s="14">
        <f>'число умерших'!AC25*100000/население!B22</f>
        <v>3.3112582781456954</v>
      </c>
      <c r="AD25" s="14">
        <f>'число умерших'!AD25*100000/население!C22</f>
        <v>9.957266730282537</v>
      </c>
      <c r="AE25" s="14">
        <f>'число умерших'!AI25*100000/население!B22</f>
        <v>3.3112582781456954</v>
      </c>
      <c r="AF25" s="14">
        <f>'число умерших'!AJ25*100000/население!C22</f>
        <v>0</v>
      </c>
      <c r="AG25" s="14">
        <f>'число умерших'!AK25*100000/население!B22</f>
        <v>11.589403973509933</v>
      </c>
      <c r="AH25" s="14">
        <f>'число умерших'!AL25*100000/население!C22</f>
        <v>14.935900095423806</v>
      </c>
      <c r="AI25" s="14">
        <f>'число умерших'!AM25*100000/население!B22</f>
        <v>62.913907284768214</v>
      </c>
      <c r="AJ25" s="14">
        <f>'число умерших'!AN25*100000/население!C22</f>
        <v>57.25428369912459</v>
      </c>
      <c r="AK25" s="13">
        <f>'число умерших'!AQ25*100000/население!B22</f>
        <v>479.3046357615894</v>
      </c>
      <c r="AL25" s="13">
        <f>'число умерших'!AR25*100000/население!C22</f>
        <v>509.4801476994565</v>
      </c>
      <c r="AM25" s="13"/>
      <c r="AN25" s="13"/>
    </row>
    <row r="26" spans="1:47" ht="22.5" customHeight="1">
      <c r="A26" s="18"/>
      <c r="B26" s="40" t="s">
        <v>43</v>
      </c>
      <c r="C26" s="14">
        <f>'число умерших'!C26*100000/население!B23</f>
        <v>615.3267504303044</v>
      </c>
      <c r="D26" s="14">
        <f>'число умерших'!D26*100000/население!C23</f>
        <v>625.6189092389845</v>
      </c>
      <c r="E26" s="14">
        <f>'число умерших'!E26*100000/население!B23</f>
        <v>6.077584378085377</v>
      </c>
      <c r="F26" s="14">
        <f>'число умерших'!F26*100000/население!C23</f>
        <v>8.791981712678037</v>
      </c>
      <c r="G26" s="14">
        <f>'число умерших'!G26*100000/население!B23</f>
        <v>110.6579042424979</v>
      </c>
      <c r="H26" s="14">
        <f>'число умерших'!H26*100000/население!C23</f>
        <v>102.84304924435231</v>
      </c>
      <c r="I26" s="14">
        <f>'число умерших'!I26*100000/население!B23</f>
        <v>0.45868561344040587</v>
      </c>
      <c r="J26" s="14">
        <f>'число умерших'!J26*100000/население!C23</f>
        <v>0.2313679398073168</v>
      </c>
      <c r="K26" s="14">
        <f>'число умерших'!K26*100000/население!B23</f>
        <v>4.128170520963653</v>
      </c>
      <c r="L26" s="14">
        <f>'число умерших'!L26*100000/население!C23</f>
        <v>3.4705190971097517</v>
      </c>
      <c r="M26" s="14">
        <f>'число умерших'!M26*100000/население!B23</f>
        <v>4.128170520963653</v>
      </c>
      <c r="N26" s="14">
        <f>'число умерших'!N26*100000/население!C23</f>
        <v>6.131250404893895</v>
      </c>
      <c r="O26" s="14">
        <f>'число умерших'!O26*100000/население!B23</f>
        <v>8.829698058727812</v>
      </c>
      <c r="P26" s="14">
        <f>'число умерших'!P26*100000/население!C23</f>
        <v>9.833137441810964</v>
      </c>
      <c r="Q26" s="14">
        <f>'число умерших'!Q26*100000/население!B23</f>
        <v>0.11467140336010147</v>
      </c>
      <c r="R26" s="14">
        <f>'число умерших'!R26*100000/население!C23</f>
        <v>0</v>
      </c>
      <c r="S26" s="14">
        <f>'число умерших'!S26*100000/население!B23</f>
        <v>267.6430554424768</v>
      </c>
      <c r="T26" s="14">
        <f>'число умерших'!T26*100000/население!C23</f>
        <v>291.0608682776045</v>
      </c>
      <c r="U26" s="14">
        <f>'число умерших'!U26*100000/население!B23</f>
        <v>24.19566610898141</v>
      </c>
      <c r="V26" s="14">
        <f>'число умерших'!V26*100000/население!C23</f>
        <v>29.036676445818255</v>
      </c>
      <c r="W26" s="14">
        <f>'число умерших'!W26*100000/население!B23</f>
        <v>44.83651871379967</v>
      </c>
      <c r="X26" s="14">
        <f>'число умерших'!X26*100000/население!C23</f>
        <v>46.1579039915597</v>
      </c>
      <c r="Y26" s="14">
        <f>'число умерших'!Y26*100000/население!B23</f>
        <v>0.6880284201606087</v>
      </c>
      <c r="Z26" s="14">
        <f>'число умерших'!Z26*100000/население!C23</f>
        <v>0.8097877893256087</v>
      </c>
      <c r="AA26" s="14">
        <f>'число умерших'!AA26*100000/население!B23</f>
        <v>1.3760568403212174</v>
      </c>
      <c r="AB26" s="14">
        <f>'число умерших'!AB26*100000/население!C23</f>
        <v>1.156839699036584</v>
      </c>
      <c r="AC26" s="14">
        <f>'число умерших'!AC26*100000/население!B23</f>
        <v>4.013499117603551</v>
      </c>
      <c r="AD26" s="14">
        <f>'число умерших'!AD26*100000/население!C23</f>
        <v>5.437146585471944</v>
      </c>
      <c r="AE26" s="14">
        <f>'число умерших'!AI26*100000/население!B23</f>
        <v>1.9494138571217248</v>
      </c>
      <c r="AF26" s="14">
        <f>'число умерших'!AJ26*100000/население!C23</f>
        <v>1.6195755786512174</v>
      </c>
      <c r="AG26" s="14">
        <f>'число умерших'!AK26*100000/население!B23</f>
        <v>42.19907643651734</v>
      </c>
      <c r="AH26" s="14">
        <f>'число умерших'!AL26*100000/население!C23</f>
        <v>38.29139403811093</v>
      </c>
      <c r="AI26" s="14">
        <f>'число умерших'!AM26*100000/население!B23</f>
        <v>92.19580830152158</v>
      </c>
      <c r="AJ26" s="14">
        <f>'число умерших'!AN26*100000/население!C23</f>
        <v>78.89646747429502</v>
      </c>
      <c r="AK26" s="13">
        <f>'число умерших'!AQ26*100000/население!B23</f>
        <v>523.1309421287829</v>
      </c>
      <c r="AL26" s="13">
        <f>'число умерших'!AR26*100000/население!C23</f>
        <v>546.7224417646895</v>
      </c>
      <c r="AM26" s="13"/>
      <c r="AN26" s="13"/>
      <c r="AO26" s="10"/>
      <c r="AP26" s="10"/>
      <c r="AQ26" s="10"/>
      <c r="AR26" s="10"/>
      <c r="AS26" s="10"/>
      <c r="AT26" s="10"/>
      <c r="AU26" s="10"/>
    </row>
    <row r="27" spans="1:47" ht="15.75">
      <c r="A27" s="44"/>
      <c r="B27" s="44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0"/>
      <c r="AL27" s="10"/>
      <c r="AM27" s="13"/>
      <c r="AN27" s="13"/>
      <c r="AO27" s="10"/>
      <c r="AP27" s="10"/>
      <c r="AQ27" s="10"/>
      <c r="AR27" s="10"/>
      <c r="AS27" s="10"/>
      <c r="AT27" s="10"/>
      <c r="AU27" s="10"/>
    </row>
    <row r="28" spans="1:47" ht="15.75">
      <c r="A28" s="11"/>
      <c r="B28" s="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0"/>
      <c r="AP28" s="10"/>
      <c r="AQ28" s="10"/>
      <c r="AR28" s="10"/>
      <c r="AS28" s="10"/>
      <c r="AT28" s="10"/>
      <c r="AU28" s="10"/>
    </row>
    <row r="29" spans="1:47" ht="15.75">
      <c r="A29" s="10"/>
      <c r="B29" s="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</row>
    <row r="30" spans="1:47" ht="15.75">
      <c r="A30" s="10"/>
      <c r="B30" s="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</row>
    <row r="31" spans="2:47" ht="15.75">
      <c r="B31" s="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</row>
    <row r="32" spans="2:47" ht="15.75">
      <c r="B32" s="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</row>
    <row r="33" spans="2:47" ht="15.75">
      <c r="B33" s="3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</row>
    <row r="34" spans="2:47" ht="15.75">
      <c r="B34" s="3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</row>
    <row r="35" spans="2:47" ht="15.75">
      <c r="B35" s="3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</row>
    <row r="36" spans="2:47" ht="15.75">
      <c r="B36" s="3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</row>
    <row r="37" spans="2:47" ht="15.75">
      <c r="B37" s="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</row>
    <row r="38" spans="2:47" ht="15.75">
      <c r="B38" s="3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</row>
    <row r="39" spans="2:47" ht="15.75">
      <c r="B39" s="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</row>
    <row r="40" spans="2:47" ht="15.75">
      <c r="B40" s="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</row>
    <row r="41" spans="2:47" ht="15.75">
      <c r="B41" s="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</row>
    <row r="42" spans="2:47" ht="15.75">
      <c r="B42" s="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</row>
    <row r="43" spans="2:47" ht="15.75">
      <c r="B43" s="3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</row>
    <row r="44" spans="2:47" ht="15.75">
      <c r="B44" s="3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</row>
    <row r="45" spans="2:47" ht="15.75">
      <c r="B45" s="3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</row>
    <row r="46" spans="2:47" ht="15.75">
      <c r="B46" s="3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</row>
    <row r="47" spans="2:47" ht="15.75">
      <c r="B47" s="3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</row>
    <row r="48" spans="2:47" ht="15.75">
      <c r="B48" s="3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</row>
    <row r="49" spans="2:47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</row>
    <row r="50" spans="2:59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2:59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2:59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</sheetData>
  <sheetProtection/>
  <mergeCells count="21">
    <mergeCell ref="I2:J3"/>
    <mergeCell ref="Y2:Z3"/>
    <mergeCell ref="U2:V3"/>
    <mergeCell ref="K2:L3"/>
    <mergeCell ref="Q2:R3"/>
    <mergeCell ref="O2:P3"/>
    <mergeCell ref="G2:H3"/>
    <mergeCell ref="A2:A4"/>
    <mergeCell ref="B2:B4"/>
    <mergeCell ref="C2:D3"/>
    <mergeCell ref="E2:F3"/>
    <mergeCell ref="AK2:AL3"/>
    <mergeCell ref="B1:AJ1"/>
    <mergeCell ref="AE2:AF3"/>
    <mergeCell ref="AG2:AH3"/>
    <mergeCell ref="AI2:AJ3"/>
    <mergeCell ref="AA2:AB3"/>
    <mergeCell ref="AC2:AD3"/>
    <mergeCell ref="S2:T3"/>
    <mergeCell ref="M2:N3"/>
    <mergeCell ref="W2:X3"/>
  </mergeCells>
  <printOptions/>
  <pageMargins left="0.22" right="0.17" top="0.47" bottom="0.7" header="0.22" footer="0.5"/>
  <pageSetup horizontalDpi="600" verticalDpi="600" orientation="landscape" paperSize="9" scale="46" r:id="rId1"/>
  <colBreaks count="1" manualBreakCount="1"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C27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53.625" style="0" customWidth="1"/>
  </cols>
  <sheetData>
    <row r="1" spans="1:3" ht="25.5" customHeight="1">
      <c r="A1" s="64" t="s">
        <v>47</v>
      </c>
      <c r="B1" s="65"/>
      <c r="C1" s="66"/>
    </row>
    <row r="2" spans="1:3" ht="15.75">
      <c r="A2" s="25" t="s">
        <v>0</v>
      </c>
      <c r="B2" s="26">
        <v>2014</v>
      </c>
      <c r="C2" s="26">
        <v>2015</v>
      </c>
    </row>
    <row r="3" spans="1:41" ht="18.75">
      <c r="A3" s="27" t="s">
        <v>23</v>
      </c>
      <c r="B3" s="35">
        <v>13261</v>
      </c>
      <c r="C3" s="35">
        <v>12728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10"/>
      <c r="AN3" s="10"/>
      <c r="AO3" s="10"/>
    </row>
    <row r="4" spans="1:41" ht="18.75">
      <c r="A4" s="28" t="s">
        <v>24</v>
      </c>
      <c r="B4" s="35">
        <v>17716</v>
      </c>
      <c r="C4" s="35">
        <v>17634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41" ht="18.75">
      <c r="A5" s="28" t="s">
        <v>25</v>
      </c>
      <c r="B5" s="35">
        <v>21213</v>
      </c>
      <c r="C5" s="35">
        <v>20572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</row>
    <row r="6" spans="1:41" ht="18.75">
      <c r="A6" s="28" t="s">
        <v>26</v>
      </c>
      <c r="B6" s="35">
        <v>7972</v>
      </c>
      <c r="C6" s="35">
        <v>7766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ht="18.75">
      <c r="A7" s="28" t="s">
        <v>27</v>
      </c>
      <c r="B7" s="35">
        <v>19169</v>
      </c>
      <c r="C7" s="35">
        <v>18954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</row>
    <row r="8" spans="1:41" ht="18.75">
      <c r="A8" s="28" t="s">
        <v>28</v>
      </c>
      <c r="B8" s="35">
        <v>54288</v>
      </c>
      <c r="C8" s="35">
        <v>53484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</row>
    <row r="9" spans="1:41" ht="18.75">
      <c r="A9" s="28" t="s">
        <v>29</v>
      </c>
      <c r="B9" s="35">
        <v>19037</v>
      </c>
      <c r="C9" s="35">
        <v>18677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</row>
    <row r="10" spans="1:41" ht="18.75">
      <c r="A10" s="28" t="s">
        <v>30</v>
      </c>
      <c r="B10" s="35">
        <v>45176</v>
      </c>
      <c r="C10" s="35">
        <v>44720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</row>
    <row r="11" spans="1:41" ht="18.75">
      <c r="A11" s="28" t="s">
        <v>31</v>
      </c>
      <c r="B11" s="35">
        <v>23631</v>
      </c>
      <c r="C11" s="35">
        <v>23936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</row>
    <row r="12" spans="1:41" ht="18.75">
      <c r="A12" s="28" t="s">
        <v>32</v>
      </c>
      <c r="B12" s="35">
        <v>13386</v>
      </c>
      <c r="C12" s="35">
        <v>13316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</row>
    <row r="13" spans="1:41" ht="18.75">
      <c r="A13" s="28" t="s">
        <v>33</v>
      </c>
      <c r="B13" s="35">
        <v>12435</v>
      </c>
      <c r="C13" s="35">
        <v>12042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18.75">
      <c r="A14" s="28" t="s">
        <v>34</v>
      </c>
      <c r="B14" s="35">
        <v>19058</v>
      </c>
      <c r="C14" s="35">
        <v>18549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</row>
    <row r="15" spans="1:41" ht="18.75">
      <c r="A15" s="28" t="s">
        <v>35</v>
      </c>
      <c r="B15" s="35">
        <v>27547</v>
      </c>
      <c r="C15" s="35">
        <v>27016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</row>
    <row r="16" spans="1:41" ht="18.75">
      <c r="A16" s="28" t="s">
        <v>36</v>
      </c>
      <c r="B16" s="35">
        <v>25520</v>
      </c>
      <c r="C16" s="35">
        <v>25223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ht="18.75">
      <c r="A17" s="28" t="s">
        <v>37</v>
      </c>
      <c r="B17" s="35">
        <v>12122</v>
      </c>
      <c r="C17" s="35">
        <v>11898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</row>
    <row r="18" spans="1:41" ht="18.75">
      <c r="A18" s="28" t="s">
        <v>38</v>
      </c>
      <c r="B18" s="35">
        <v>257921</v>
      </c>
      <c r="C18" s="35">
        <v>258708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</row>
    <row r="19" spans="1:41" ht="18.75">
      <c r="A19" s="28" t="s">
        <v>39</v>
      </c>
      <c r="B19" s="35">
        <v>84707</v>
      </c>
      <c r="C19" s="35">
        <v>82953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ht="18.75">
      <c r="A20" s="28" t="s">
        <v>40</v>
      </c>
      <c r="B20" s="35">
        <v>31344</v>
      </c>
      <c r="C20" s="35">
        <v>30512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</row>
    <row r="21" spans="1:41" ht="18.75">
      <c r="A21" s="28" t="s">
        <v>41</v>
      </c>
      <c r="B21" s="35">
        <v>45754</v>
      </c>
      <c r="C21" s="35">
        <v>45221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</row>
    <row r="22" spans="1:41" ht="18.75">
      <c r="A22" s="30" t="s">
        <v>42</v>
      </c>
      <c r="B22" s="35">
        <v>120800</v>
      </c>
      <c r="C22" s="35">
        <v>120515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</row>
    <row r="23" spans="1:41" ht="18.75">
      <c r="A23" s="28" t="s">
        <v>43</v>
      </c>
      <c r="B23" s="35">
        <v>872057</v>
      </c>
      <c r="C23" s="35">
        <v>864424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10"/>
      <c r="AO23" s="10"/>
    </row>
    <row r="24" spans="1:81" ht="18.75">
      <c r="A24" s="1"/>
      <c r="B24" s="29"/>
      <c r="C24" s="2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</row>
    <row r="25" spans="1:81" ht="1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</row>
    <row r="26" spans="1:81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</row>
    <row r="27" spans="1:81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2015-07-27T12:14:23Z</cp:lastPrinted>
  <dcterms:created xsi:type="dcterms:W3CDTF">2009-09-14T07:03:17Z</dcterms:created>
  <dcterms:modified xsi:type="dcterms:W3CDTF">2015-07-27T12:15:13Z</dcterms:modified>
  <cp:category/>
  <cp:version/>
  <cp:contentType/>
  <cp:contentStatus/>
</cp:coreProperties>
</file>