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8420" windowHeight="11850" tabRatio="601" activeTab="1"/>
  </bookViews>
  <sheets>
    <sheet name="абс.цифры" sheetId="1" r:id="rId1"/>
    <sheet name="коэффиц." sheetId="2" r:id="rId2"/>
    <sheet name=" насел." sheetId="3" r:id="rId3"/>
  </sheets>
  <definedNames>
    <definedName name="_xlnm.Print_Area" localSheetId="0">'абс.цифры'!$A$1:$AJ$27</definedName>
    <definedName name="_xlnm.Print_Area" localSheetId="1">'коэффиц.'!$A$1:$AJ$28</definedName>
  </definedNames>
  <calcPr fullCalcOnLoad="1"/>
</workbook>
</file>

<file path=xl/sharedStrings.xml><?xml version="1.0" encoding="utf-8"?>
<sst xmlns="http://schemas.openxmlformats.org/spreadsheetml/2006/main" count="243" uniqueCount="61">
  <si>
    <t>Города и районы</t>
  </si>
  <si>
    <t>самоубийства</t>
  </si>
  <si>
    <t>убийства</t>
  </si>
  <si>
    <t>дорожно-транспортные несчастные случаи</t>
  </si>
  <si>
    <t>Ишемическая болезнь сердца</t>
  </si>
  <si>
    <t xml:space="preserve"> в том числе: инфаркт миокарда            </t>
  </si>
  <si>
    <t xml:space="preserve">Цереброваскулярные болезни </t>
  </si>
  <si>
    <t>Муниципальный район Вуктыл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</si>
  <si>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</si>
  <si>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</si>
  <si>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</si>
  <si>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</si>
  <si>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</si>
  <si>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</si>
  <si>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</si>
  <si>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</si>
  <si>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</si>
  <si>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</si>
  <si>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</si>
  <si>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</si>
  <si>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</si>
  <si>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</si>
  <si>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</si>
  <si>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</si>
  <si>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</si>
  <si>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</si>
  <si>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</si>
  <si>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Муниципальные районы Республики Коми</t>
  </si>
  <si>
    <t>Гипертони-ческая болезнь</t>
  </si>
  <si>
    <t xml:space="preserve"> в том числе: инсульт  геморрогический,                   ишемический ,неуточненный                 </t>
  </si>
  <si>
    <t xml:space="preserve">Язвенная болезнь </t>
  </si>
  <si>
    <t xml:space="preserve">Пневмония                          </t>
  </si>
  <si>
    <t>туберкулез</t>
  </si>
  <si>
    <t>зно</t>
  </si>
  <si>
    <t>острый инфаркт миокарда</t>
  </si>
  <si>
    <t>из них:</t>
  </si>
  <si>
    <t>Субарахноидальное кровоизлияние</t>
  </si>
  <si>
    <t>Внутримозговые и другие внутричерепные кровоизлияния</t>
  </si>
  <si>
    <t>Инфаркт мозга</t>
  </si>
  <si>
    <t>Инсульт, не уточненный как кровоизлияние или инфаркт</t>
  </si>
  <si>
    <t>все</t>
  </si>
  <si>
    <t>старость</t>
  </si>
  <si>
    <t>случайные отраления алкоголем</t>
  </si>
  <si>
    <t>другие хр.обстр. легочные болезни</t>
  </si>
  <si>
    <t xml:space="preserve"> в том числе: инфаркты миокарда            </t>
  </si>
  <si>
    <t>инс геморр</t>
  </si>
  <si>
    <t>сахарный диабет</t>
  </si>
  <si>
    <t xml:space="preserve"> в том числе: инсульт  геморрогический,  ишемический, неуточненный                 </t>
  </si>
  <si>
    <t>инс геммор</t>
  </si>
  <si>
    <t>Городской округ Вуктыл</t>
  </si>
  <si>
    <t>2018г.</t>
  </si>
  <si>
    <t>на 01.01.2018</t>
  </si>
  <si>
    <t>* рассчитано ГБУЗ РК "РМИАЦ"</t>
  </si>
  <si>
    <t>2019г.</t>
  </si>
  <si>
    <t>на 01.01.2019</t>
  </si>
  <si>
    <t>янв-апрель 2019</t>
  </si>
  <si>
    <t>янв-апрель 2018</t>
  </si>
  <si>
    <t xml:space="preserve">Коэффициенты смертности всего населения от отдельных причин за  январь-апрель  месяц  2018-2019гг на 100000 населения </t>
  </si>
  <si>
    <t>Число  умерших от отдельных причин за январь-апрель  месяц  2018-2019 гг.</t>
  </si>
  <si>
    <t>янв -апрель 2018</t>
  </si>
  <si>
    <t xml:space="preserve"> янв-апрель 2019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</si>
</sst>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6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color indexed="10"/>
      <name val="Arial Cyr"/>
      <family val="0"/>
    </font>
    <font>
      <sz val="12"/>
      <name val="Arial Narrow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0"/>
      <name val="Arial Narrow"/>
      <family val="2"/>
    </font>
    <font>
      <sz val="14"/>
      <name val="Arial Narrow"/>
      <family val="2"/>
    </font>
    <font>
      <b/>
      <sz val="2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8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72" fontId="2" fillId="0" borderId="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horizontal="right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9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8" fillId="0" borderId="15" xfId="0" applyFont="1" applyBorder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7" fillId="0" borderId="16" xfId="0" applyFont="1" applyBorder="1" applyAlignment="1">
      <alignment vertical="center"/>
    </xf>
    <xf numFmtId="0" fontId="58" fillId="0" borderId="16" xfId="0" applyFont="1" applyBorder="1" applyAlignment="1">
      <alignment vertical="center"/>
    </xf>
    <xf numFmtId="0" fontId="58" fillId="0" borderId="17" xfId="0" applyFont="1" applyBorder="1" applyAlignment="1">
      <alignment/>
    </xf>
    <xf numFmtId="0" fontId="58" fillId="0" borderId="18" xfId="0" applyFont="1" applyBorder="1" applyAlignment="1">
      <alignment/>
    </xf>
    <xf numFmtId="0" fontId="58" fillId="0" borderId="19" xfId="0" applyFont="1" applyBorder="1" applyAlignment="1">
      <alignment vertical="center"/>
    </xf>
    <xf numFmtId="172" fontId="4" fillId="0" borderId="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172" fontId="14" fillId="0" borderId="10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0" fillId="33" borderId="20" xfId="0" applyFill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2" fillId="0" borderId="11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57" fillId="0" borderId="11" xfId="0" applyFont="1" applyBorder="1" applyAlignment="1">
      <alignment/>
    </xf>
    <xf numFmtId="0" fontId="4" fillId="8" borderId="10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/>
    </xf>
    <xf numFmtId="0" fontId="0" fillId="34" borderId="10" xfId="0" applyFill="1" applyBorder="1" applyAlignment="1">
      <alignment horizontal="right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17" fontId="3" fillId="0" borderId="23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17" fontId="5" fillId="0" borderId="21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" fontId="3" fillId="0" borderId="2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2" fillId="0" borderId="15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C61"/>
  <sheetViews>
    <sheetView showZeros="0" view="pageBreakPreview" zoomScaleNormal="75" zoomScaleSheetLayoutView="100" zoomScalePageLayoutView="0" workbookViewId="0" topLeftCell="C4">
      <selection activeCell="V15" sqref="V15"/>
    </sheetView>
  </sheetViews>
  <sheetFormatPr defaultColWidth="9.00390625" defaultRowHeight="12.75"/>
  <cols>
    <col min="1" max="1" width="6.375" style="3" customWidth="1"/>
    <col min="2" max="2" width="52.00390625" style="3" customWidth="1"/>
    <col min="3" max="36" width="7.25390625" style="3" customWidth="1"/>
    <col min="37" max="47" width="9.125" style="3" customWidth="1"/>
    <col min="48" max="48" width="11.625" style="3" customWidth="1"/>
    <col min="49" max="16384" width="9.125" style="3" customWidth="1"/>
  </cols>
  <sheetData>
    <row r="1" spans="1:36" ht="12.75" customHeight="1">
      <c r="A1" s="75" t="s">
        <v>58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</row>
    <row r="2" spans="1:81" ht="25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83" t="s">
        <v>59</v>
      </c>
      <c r="AL2" s="84"/>
      <c r="AM2" s="84"/>
      <c r="AN2" s="84"/>
      <c r="AO2" s="84"/>
      <c r="AP2" s="85"/>
      <c r="AQ2" s="86" t="s">
        <v>60</v>
      </c>
      <c r="AR2" s="87"/>
      <c r="AS2" s="87"/>
      <c r="AT2" s="87"/>
      <c r="AU2" s="87"/>
      <c r="AV2" s="88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</row>
    <row r="3" spans="1:81" ht="24" customHeight="1">
      <c r="A3" s="82"/>
      <c r="B3" s="70" t="s">
        <v>0</v>
      </c>
      <c r="C3" s="71" t="s">
        <v>4</v>
      </c>
      <c r="D3" s="72"/>
      <c r="E3" s="70" t="s">
        <v>44</v>
      </c>
      <c r="F3" s="81"/>
      <c r="G3" s="73" t="s">
        <v>35</v>
      </c>
      <c r="H3" s="73"/>
      <c r="I3" s="71" t="s">
        <v>6</v>
      </c>
      <c r="J3" s="71"/>
      <c r="K3" s="80" t="s">
        <v>47</v>
      </c>
      <c r="L3" s="80"/>
      <c r="M3" s="71" t="s">
        <v>28</v>
      </c>
      <c r="N3" s="71"/>
      <c r="O3" s="70" t="s">
        <v>30</v>
      </c>
      <c r="P3" s="70"/>
      <c r="Q3" s="70" t="s">
        <v>31</v>
      </c>
      <c r="R3" s="70"/>
      <c r="S3" s="70" t="s">
        <v>43</v>
      </c>
      <c r="T3" s="70"/>
      <c r="U3" s="70" t="s">
        <v>1</v>
      </c>
      <c r="V3" s="70"/>
      <c r="W3" s="70" t="s">
        <v>2</v>
      </c>
      <c r="X3" s="70"/>
      <c r="Y3" s="70" t="s">
        <v>3</v>
      </c>
      <c r="Z3" s="70"/>
      <c r="AA3" s="70" t="s">
        <v>42</v>
      </c>
      <c r="AB3" s="70"/>
      <c r="AC3" s="70" t="s">
        <v>33</v>
      </c>
      <c r="AD3" s="70"/>
      <c r="AE3" s="70" t="s">
        <v>41</v>
      </c>
      <c r="AF3" s="70"/>
      <c r="AG3" s="70" t="s">
        <v>32</v>
      </c>
      <c r="AH3" s="70"/>
      <c r="AI3" s="70" t="s">
        <v>46</v>
      </c>
      <c r="AJ3" s="70"/>
      <c r="AK3" s="56"/>
      <c r="AL3" s="31"/>
      <c r="AM3" s="31"/>
      <c r="AN3" s="31"/>
      <c r="AO3" s="31"/>
      <c r="AP3" s="41"/>
      <c r="AQ3" s="77"/>
      <c r="AR3" s="78"/>
      <c r="AS3" s="78"/>
      <c r="AT3" s="78"/>
      <c r="AU3" s="79"/>
      <c r="AV3" s="41"/>
      <c r="AW3" s="2"/>
      <c r="AY3" s="93"/>
      <c r="AZ3" s="93"/>
      <c r="BA3" s="93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</row>
    <row r="4" spans="1:81" ht="99" customHeight="1">
      <c r="A4" s="82"/>
      <c r="B4" s="70"/>
      <c r="C4" s="72"/>
      <c r="D4" s="72"/>
      <c r="E4" s="81"/>
      <c r="F4" s="81"/>
      <c r="G4" s="74" t="s">
        <v>34</v>
      </c>
      <c r="H4" s="74"/>
      <c r="I4" s="71"/>
      <c r="J4" s="71"/>
      <c r="K4" s="80"/>
      <c r="L4" s="80"/>
      <c r="M4" s="71"/>
      <c r="N4" s="71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59" t="s">
        <v>36</v>
      </c>
      <c r="AL4" s="34" t="s">
        <v>37</v>
      </c>
      <c r="AM4" s="34" t="s">
        <v>38</v>
      </c>
      <c r="AN4" s="34" t="s">
        <v>39</v>
      </c>
      <c r="AO4" s="52" t="s">
        <v>40</v>
      </c>
      <c r="AP4" s="66" t="s">
        <v>45</v>
      </c>
      <c r="AQ4" s="34" t="s">
        <v>36</v>
      </c>
      <c r="AR4" s="34" t="s">
        <v>37</v>
      </c>
      <c r="AS4" s="34" t="s">
        <v>38</v>
      </c>
      <c r="AT4" s="34" t="s">
        <v>39</v>
      </c>
      <c r="AU4" s="52" t="s">
        <v>40</v>
      </c>
      <c r="AV4" s="66" t="s">
        <v>45</v>
      </c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</row>
    <row r="5" spans="1:81" ht="21" customHeight="1">
      <c r="A5" s="82"/>
      <c r="B5" s="70"/>
      <c r="C5" s="36" t="s">
        <v>50</v>
      </c>
      <c r="D5" s="36" t="s">
        <v>53</v>
      </c>
      <c r="E5" s="36" t="s">
        <v>50</v>
      </c>
      <c r="F5" s="36" t="s">
        <v>53</v>
      </c>
      <c r="G5" s="36" t="s">
        <v>50</v>
      </c>
      <c r="H5" s="36" t="s">
        <v>53</v>
      </c>
      <c r="I5" s="36" t="s">
        <v>50</v>
      </c>
      <c r="J5" s="36" t="s">
        <v>53</v>
      </c>
      <c r="K5" s="36" t="s">
        <v>50</v>
      </c>
      <c r="L5" s="36" t="s">
        <v>53</v>
      </c>
      <c r="M5" s="36" t="s">
        <v>50</v>
      </c>
      <c r="N5" s="36" t="s">
        <v>53</v>
      </c>
      <c r="O5" s="36" t="s">
        <v>50</v>
      </c>
      <c r="P5" s="36" t="s">
        <v>53</v>
      </c>
      <c r="Q5" s="36" t="s">
        <v>50</v>
      </c>
      <c r="R5" s="36" t="s">
        <v>53</v>
      </c>
      <c r="S5" s="36" t="s">
        <v>50</v>
      </c>
      <c r="T5" s="36" t="s">
        <v>53</v>
      </c>
      <c r="U5" s="36" t="s">
        <v>50</v>
      </c>
      <c r="V5" s="36" t="s">
        <v>53</v>
      </c>
      <c r="W5" s="36" t="s">
        <v>50</v>
      </c>
      <c r="X5" s="36" t="s">
        <v>53</v>
      </c>
      <c r="Y5" s="36" t="s">
        <v>50</v>
      </c>
      <c r="Z5" s="36" t="s">
        <v>53</v>
      </c>
      <c r="AA5" s="36" t="s">
        <v>50</v>
      </c>
      <c r="AB5" s="36" t="s">
        <v>53</v>
      </c>
      <c r="AC5" s="36" t="s">
        <v>50</v>
      </c>
      <c r="AD5" s="36" t="s">
        <v>53</v>
      </c>
      <c r="AE5" s="36" t="s">
        <v>50</v>
      </c>
      <c r="AF5" s="36" t="s">
        <v>53</v>
      </c>
      <c r="AG5" s="36" t="s">
        <v>50</v>
      </c>
      <c r="AH5" s="36" t="s">
        <v>53</v>
      </c>
      <c r="AI5" s="36" t="s">
        <v>50</v>
      </c>
      <c r="AJ5" s="36" t="s">
        <v>53</v>
      </c>
      <c r="AK5" s="87"/>
      <c r="AL5" s="87"/>
      <c r="AM5" s="87"/>
      <c r="AN5" s="87"/>
      <c r="AO5" s="87"/>
      <c r="AP5" s="88"/>
      <c r="AQ5" s="91"/>
      <c r="AR5" s="87"/>
      <c r="AS5" s="87"/>
      <c r="AT5" s="87"/>
      <c r="AU5" s="87"/>
      <c r="AV5" s="88"/>
      <c r="AW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</row>
    <row r="6" spans="1:81" ht="12.75">
      <c r="A6" s="82"/>
      <c r="B6" s="60">
        <v>1</v>
      </c>
      <c r="C6" s="60">
        <v>2</v>
      </c>
      <c r="D6" s="61">
        <v>3</v>
      </c>
      <c r="E6" s="60">
        <v>4</v>
      </c>
      <c r="F6" s="61">
        <v>5</v>
      </c>
      <c r="G6" s="62">
        <v>6</v>
      </c>
      <c r="H6" s="61">
        <v>7</v>
      </c>
      <c r="I6" s="60">
        <v>8</v>
      </c>
      <c r="J6" s="60">
        <v>9</v>
      </c>
      <c r="K6" s="60">
        <v>10</v>
      </c>
      <c r="L6" s="60">
        <v>11</v>
      </c>
      <c r="M6" s="60">
        <v>12</v>
      </c>
      <c r="N6" s="60">
        <v>13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  <c r="Y6" s="63">
        <v>24</v>
      </c>
      <c r="Z6" s="63">
        <v>25</v>
      </c>
      <c r="AA6" s="11">
        <v>26</v>
      </c>
      <c r="AB6" s="63">
        <v>27</v>
      </c>
      <c r="AC6" s="63">
        <v>28</v>
      </c>
      <c r="AD6" s="63">
        <v>29</v>
      </c>
      <c r="AE6" s="63">
        <v>30</v>
      </c>
      <c r="AF6" s="63">
        <v>31</v>
      </c>
      <c r="AG6" s="63">
        <v>32</v>
      </c>
      <c r="AH6" s="63">
        <v>33</v>
      </c>
      <c r="AI6" s="63">
        <v>34</v>
      </c>
      <c r="AJ6" s="63">
        <v>35</v>
      </c>
      <c r="AK6" s="89"/>
      <c r="AL6" s="89"/>
      <c r="AM6" s="89"/>
      <c r="AN6" s="89"/>
      <c r="AO6" s="89"/>
      <c r="AP6" s="90"/>
      <c r="AQ6" s="92"/>
      <c r="AR6" s="89"/>
      <c r="AS6" s="89"/>
      <c r="AT6" s="89"/>
      <c r="AU6" s="89"/>
      <c r="AV6" s="90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</row>
    <row r="7" spans="1:81" ht="25.5" customHeight="1">
      <c r="A7" s="6">
        <v>2</v>
      </c>
      <c r="B7" s="26" t="s">
        <v>49</v>
      </c>
      <c r="C7" s="12">
        <v>10</v>
      </c>
      <c r="D7" s="12">
        <v>11</v>
      </c>
      <c r="E7" s="12">
        <v>1</v>
      </c>
      <c r="F7" s="12">
        <v>1</v>
      </c>
      <c r="G7" s="12"/>
      <c r="H7" s="12">
        <v>1</v>
      </c>
      <c r="I7" s="12">
        <v>17</v>
      </c>
      <c r="J7" s="12">
        <v>17</v>
      </c>
      <c r="K7" s="6">
        <v>4</v>
      </c>
      <c r="L7" s="126">
        <v>9</v>
      </c>
      <c r="M7" s="12">
        <v>1</v>
      </c>
      <c r="N7" s="12">
        <v>1</v>
      </c>
      <c r="O7" s="12"/>
      <c r="P7" s="12"/>
      <c r="Q7" s="12">
        <v>3</v>
      </c>
      <c r="R7" s="12">
        <v>1</v>
      </c>
      <c r="S7" s="12"/>
      <c r="T7" s="12">
        <v>1</v>
      </c>
      <c r="U7" s="12">
        <v>2</v>
      </c>
      <c r="V7" s="12"/>
      <c r="W7" s="12"/>
      <c r="X7" s="12">
        <v>1</v>
      </c>
      <c r="Y7" s="12">
        <v>3</v>
      </c>
      <c r="Z7" s="12"/>
      <c r="AA7" s="12">
        <v>1</v>
      </c>
      <c r="AB7" s="12"/>
      <c r="AC7" s="12">
        <v>11</v>
      </c>
      <c r="AD7" s="12">
        <v>14</v>
      </c>
      <c r="AE7" s="12"/>
      <c r="AF7" s="12"/>
      <c r="AG7" s="12"/>
      <c r="AH7" s="12">
        <v>1</v>
      </c>
      <c r="AI7" s="12">
        <v>3</v>
      </c>
      <c r="AJ7" s="12">
        <v>2</v>
      </c>
      <c r="AK7" s="35"/>
      <c r="AL7" s="35">
        <v>2</v>
      </c>
      <c r="AM7" s="35">
        <v>2</v>
      </c>
      <c r="AN7" s="35"/>
      <c r="AO7" s="42">
        <f>AK7+AL7+AM7+AN7</f>
        <v>4</v>
      </c>
      <c r="AP7" s="43">
        <f>AK7+AL7</f>
        <v>2</v>
      </c>
      <c r="AQ7" s="125"/>
      <c r="AR7" s="125">
        <v>3</v>
      </c>
      <c r="AS7" s="125">
        <v>6</v>
      </c>
      <c r="AT7" s="125"/>
      <c r="AU7" s="42">
        <f>AQ7+AR7+AS7+AT7</f>
        <v>9</v>
      </c>
      <c r="AV7" s="48">
        <f>AQ7+AR7</f>
        <v>3</v>
      </c>
      <c r="AW7" s="2"/>
      <c r="AX7" s="2"/>
      <c r="AY7" s="55"/>
      <c r="AZ7" s="55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</row>
    <row r="8" spans="1:81" ht="25.5" customHeight="1">
      <c r="A8" s="6">
        <v>3</v>
      </c>
      <c r="B8" s="38" t="s">
        <v>8</v>
      </c>
      <c r="C8" s="12">
        <v>17</v>
      </c>
      <c r="D8" s="127">
        <v>10</v>
      </c>
      <c r="E8" s="12">
        <v>2</v>
      </c>
      <c r="F8" s="127"/>
      <c r="G8" s="12">
        <v>2</v>
      </c>
      <c r="H8" s="127"/>
      <c r="I8" s="12">
        <v>18</v>
      </c>
      <c r="J8" s="127">
        <v>20</v>
      </c>
      <c r="K8" s="6">
        <v>4</v>
      </c>
      <c r="L8" s="126">
        <v>10</v>
      </c>
      <c r="M8" s="12">
        <v>6</v>
      </c>
      <c r="N8" s="127">
        <v>8</v>
      </c>
      <c r="O8" s="12"/>
      <c r="P8" s="127"/>
      <c r="Q8" s="12">
        <v>1</v>
      </c>
      <c r="R8" s="127">
        <v>2</v>
      </c>
      <c r="S8" s="12">
        <v>1</v>
      </c>
      <c r="T8" s="127">
        <v>2</v>
      </c>
      <c r="U8" s="12">
        <v>1</v>
      </c>
      <c r="V8" s="12">
        <v>3</v>
      </c>
      <c r="W8" s="12">
        <v>1</v>
      </c>
      <c r="X8" s="12">
        <v>1</v>
      </c>
      <c r="Y8" s="12">
        <v>1</v>
      </c>
      <c r="Z8" s="12"/>
      <c r="AA8" s="12">
        <v>8</v>
      </c>
      <c r="AB8" s="12">
        <v>5</v>
      </c>
      <c r="AC8" s="12">
        <v>7</v>
      </c>
      <c r="AD8" s="127">
        <v>5</v>
      </c>
      <c r="AE8" s="12">
        <v>10</v>
      </c>
      <c r="AF8" s="12">
        <v>8</v>
      </c>
      <c r="AG8" s="12"/>
      <c r="AH8" s="127"/>
      <c r="AI8" s="12">
        <v>1</v>
      </c>
      <c r="AJ8" s="127">
        <v>2</v>
      </c>
      <c r="AK8" s="35">
        <v>1</v>
      </c>
      <c r="AL8" s="35">
        <v>1</v>
      </c>
      <c r="AM8" s="35">
        <v>2</v>
      </c>
      <c r="AN8" s="35"/>
      <c r="AO8" s="44">
        <f aca="true" t="shared" si="0" ref="AO8:AO27">AK8+AL8+AM8+AN8</f>
        <v>4</v>
      </c>
      <c r="AP8" s="45">
        <f aca="true" t="shared" si="1" ref="AP8:AP27">AK8+AL8</f>
        <v>2</v>
      </c>
      <c r="AQ8" s="69"/>
      <c r="AR8" s="69">
        <v>5</v>
      </c>
      <c r="AS8" s="69">
        <v>5</v>
      </c>
      <c r="AT8" s="69"/>
      <c r="AU8" s="42">
        <f aca="true" t="shared" si="2" ref="AU8:AU27">AQ8+AR8+AS8+AT8</f>
        <v>10</v>
      </c>
      <c r="AV8" s="49">
        <f aca="true" t="shared" si="3" ref="AV8:AV27">AQ8+AR8</f>
        <v>5</v>
      </c>
      <c r="AW8" s="2"/>
      <c r="AX8" s="2"/>
      <c r="AY8" s="55"/>
      <c r="AZ8" s="55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</row>
    <row r="9" spans="1:81" ht="25.5" customHeight="1">
      <c r="A9" s="6">
        <v>4</v>
      </c>
      <c r="B9" s="38" t="s">
        <v>9</v>
      </c>
      <c r="C9" s="12">
        <v>14</v>
      </c>
      <c r="D9" s="127">
        <v>16</v>
      </c>
      <c r="E9" s="12">
        <v>1</v>
      </c>
      <c r="F9" s="127">
        <v>1</v>
      </c>
      <c r="G9" s="12">
        <v>1</v>
      </c>
      <c r="H9" s="127">
        <v>1</v>
      </c>
      <c r="I9" s="12">
        <v>18</v>
      </c>
      <c r="J9" s="127">
        <v>16</v>
      </c>
      <c r="K9" s="6">
        <v>6</v>
      </c>
      <c r="L9" s="126">
        <v>11</v>
      </c>
      <c r="M9" s="12">
        <v>1</v>
      </c>
      <c r="N9" s="127">
        <v>1</v>
      </c>
      <c r="O9" s="12">
        <v>1</v>
      </c>
      <c r="P9" s="127">
        <v>1</v>
      </c>
      <c r="Q9" s="12">
        <v>6</v>
      </c>
      <c r="R9" s="127">
        <v>3</v>
      </c>
      <c r="S9" s="12">
        <v>1</v>
      </c>
      <c r="T9" s="127">
        <v>1</v>
      </c>
      <c r="U9" s="12">
        <v>4</v>
      </c>
      <c r="V9" s="12">
        <v>1</v>
      </c>
      <c r="W9" s="12"/>
      <c r="X9" s="12">
        <v>4</v>
      </c>
      <c r="Y9" s="12">
        <v>1</v>
      </c>
      <c r="Z9" s="12"/>
      <c r="AA9" s="12"/>
      <c r="AB9" s="12">
        <v>4</v>
      </c>
      <c r="AC9" s="12">
        <v>10</v>
      </c>
      <c r="AD9" s="127">
        <v>21</v>
      </c>
      <c r="AE9" s="12"/>
      <c r="AF9" s="12">
        <v>2</v>
      </c>
      <c r="AG9" s="12">
        <v>1</v>
      </c>
      <c r="AH9" s="127"/>
      <c r="AI9" s="12"/>
      <c r="AJ9" s="127"/>
      <c r="AK9" s="35">
        <v>1</v>
      </c>
      <c r="AL9" s="35"/>
      <c r="AM9" s="35">
        <v>5</v>
      </c>
      <c r="AN9" s="35"/>
      <c r="AO9" s="44">
        <f t="shared" si="0"/>
        <v>6</v>
      </c>
      <c r="AP9" s="45">
        <f t="shared" si="1"/>
        <v>1</v>
      </c>
      <c r="AQ9" s="69">
        <v>1</v>
      </c>
      <c r="AR9" s="69">
        <v>4</v>
      </c>
      <c r="AS9" s="69">
        <v>6</v>
      </c>
      <c r="AT9" s="69"/>
      <c r="AU9" s="42">
        <f t="shared" si="2"/>
        <v>11</v>
      </c>
      <c r="AV9" s="49">
        <f t="shared" si="3"/>
        <v>5</v>
      </c>
      <c r="AW9" s="2"/>
      <c r="AX9" s="2"/>
      <c r="AY9" s="55"/>
      <c r="AZ9" s="55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</row>
    <row r="10" spans="1:81" ht="25.5" customHeight="1">
      <c r="A10" s="6">
        <v>5</v>
      </c>
      <c r="B10" s="38" t="s">
        <v>10</v>
      </c>
      <c r="C10" s="12">
        <v>8</v>
      </c>
      <c r="D10" s="127">
        <v>11</v>
      </c>
      <c r="E10" s="12"/>
      <c r="F10" s="127">
        <v>2</v>
      </c>
      <c r="G10" s="12"/>
      <c r="H10" s="127">
        <v>1</v>
      </c>
      <c r="I10" s="12">
        <v>15</v>
      </c>
      <c r="J10" s="127">
        <v>7</v>
      </c>
      <c r="K10" s="6">
        <v>3</v>
      </c>
      <c r="L10" s="126">
        <v>1</v>
      </c>
      <c r="M10" s="12"/>
      <c r="N10" s="127">
        <v>2</v>
      </c>
      <c r="O10" s="12"/>
      <c r="P10" s="127">
        <v>1</v>
      </c>
      <c r="Q10" s="12">
        <v>1</v>
      </c>
      <c r="R10" s="127">
        <v>5</v>
      </c>
      <c r="S10" s="12">
        <v>2</v>
      </c>
      <c r="T10" s="127">
        <v>2</v>
      </c>
      <c r="U10" s="12">
        <v>1</v>
      </c>
      <c r="V10" s="12">
        <v>1</v>
      </c>
      <c r="W10" s="12"/>
      <c r="X10" s="12">
        <v>1</v>
      </c>
      <c r="Y10" s="12"/>
      <c r="Z10" s="12"/>
      <c r="AA10" s="12">
        <v>1</v>
      </c>
      <c r="AB10" s="12">
        <v>1</v>
      </c>
      <c r="AC10" s="12">
        <v>5</v>
      </c>
      <c r="AD10" s="127">
        <v>3</v>
      </c>
      <c r="AE10" s="12"/>
      <c r="AF10" s="12">
        <v>5</v>
      </c>
      <c r="AG10" s="12"/>
      <c r="AH10" s="127"/>
      <c r="AI10" s="12">
        <v>1</v>
      </c>
      <c r="AJ10" s="127"/>
      <c r="AK10" s="35"/>
      <c r="AL10" s="35"/>
      <c r="AM10" s="35">
        <v>3</v>
      </c>
      <c r="AN10" s="35"/>
      <c r="AO10" s="44">
        <f t="shared" si="0"/>
        <v>3</v>
      </c>
      <c r="AP10" s="45">
        <f t="shared" si="1"/>
        <v>0</v>
      </c>
      <c r="AQ10" s="69">
        <v>1</v>
      </c>
      <c r="AR10" s="69"/>
      <c r="AS10" s="69"/>
      <c r="AT10" s="69"/>
      <c r="AU10" s="42">
        <f t="shared" si="2"/>
        <v>1</v>
      </c>
      <c r="AV10" s="49">
        <f t="shared" si="3"/>
        <v>1</v>
      </c>
      <c r="AW10" s="2"/>
      <c r="AX10" s="2"/>
      <c r="AY10" s="55"/>
      <c r="AZ10" s="55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</row>
    <row r="11" spans="1:81" ht="25.5" customHeight="1">
      <c r="A11" s="6">
        <v>6</v>
      </c>
      <c r="B11" s="38" t="s">
        <v>11</v>
      </c>
      <c r="C11" s="12">
        <v>23</v>
      </c>
      <c r="D11" s="127">
        <v>28</v>
      </c>
      <c r="E11" s="12">
        <v>1</v>
      </c>
      <c r="F11" s="127">
        <v>1</v>
      </c>
      <c r="G11" s="12">
        <v>1</v>
      </c>
      <c r="H11" s="127">
        <v>1</v>
      </c>
      <c r="I11" s="12">
        <v>26</v>
      </c>
      <c r="J11" s="127">
        <v>14</v>
      </c>
      <c r="K11" s="6">
        <v>8</v>
      </c>
      <c r="L11" s="126">
        <v>6</v>
      </c>
      <c r="M11" s="12">
        <v>4</v>
      </c>
      <c r="N11" s="127">
        <v>1</v>
      </c>
      <c r="O11" s="12"/>
      <c r="P11" s="127"/>
      <c r="Q11" s="12">
        <v>1</v>
      </c>
      <c r="R11" s="127">
        <v>3</v>
      </c>
      <c r="S11" s="12">
        <v>1</v>
      </c>
      <c r="T11" s="127">
        <v>1</v>
      </c>
      <c r="U11" s="12"/>
      <c r="V11" s="12">
        <v>6</v>
      </c>
      <c r="W11" s="12">
        <v>1</v>
      </c>
      <c r="X11" s="12">
        <v>1</v>
      </c>
      <c r="Y11" s="12">
        <v>1</v>
      </c>
      <c r="Z11" s="12">
        <v>2</v>
      </c>
      <c r="AA11" s="12">
        <v>1</v>
      </c>
      <c r="AB11" s="12">
        <v>1</v>
      </c>
      <c r="AC11" s="12">
        <v>10</v>
      </c>
      <c r="AD11" s="127">
        <v>12</v>
      </c>
      <c r="AE11" s="12">
        <v>1</v>
      </c>
      <c r="AF11" s="12">
        <v>6</v>
      </c>
      <c r="AG11" s="12"/>
      <c r="AH11" s="127"/>
      <c r="AI11" s="12"/>
      <c r="AJ11" s="127">
        <v>1</v>
      </c>
      <c r="AK11" s="35"/>
      <c r="AL11" s="35">
        <v>4</v>
      </c>
      <c r="AM11" s="35">
        <v>4</v>
      </c>
      <c r="AN11" s="35"/>
      <c r="AO11" s="44">
        <f t="shared" si="0"/>
        <v>8</v>
      </c>
      <c r="AP11" s="45">
        <f t="shared" si="1"/>
        <v>4</v>
      </c>
      <c r="AQ11" s="69">
        <v>1</v>
      </c>
      <c r="AR11" s="69"/>
      <c r="AS11" s="69">
        <v>5</v>
      </c>
      <c r="AT11" s="69"/>
      <c r="AU11" s="42">
        <f t="shared" si="2"/>
        <v>6</v>
      </c>
      <c r="AV11" s="49">
        <f t="shared" si="3"/>
        <v>1</v>
      </c>
      <c r="AW11" s="2"/>
      <c r="AX11" s="2"/>
      <c r="AY11" s="55"/>
      <c r="AZ11" s="55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</row>
    <row r="12" spans="1:81" ht="25.5" customHeight="1">
      <c r="A12" s="6">
        <v>7</v>
      </c>
      <c r="B12" s="38" t="s">
        <v>12</v>
      </c>
      <c r="C12" s="12">
        <v>44</v>
      </c>
      <c r="D12" s="127">
        <v>54</v>
      </c>
      <c r="E12" s="12">
        <v>6</v>
      </c>
      <c r="F12" s="127">
        <v>3</v>
      </c>
      <c r="G12" s="12">
        <v>5</v>
      </c>
      <c r="H12" s="127">
        <v>1</v>
      </c>
      <c r="I12" s="12">
        <v>56</v>
      </c>
      <c r="J12" s="127">
        <v>38</v>
      </c>
      <c r="K12" s="6">
        <v>17</v>
      </c>
      <c r="L12" s="126">
        <v>10</v>
      </c>
      <c r="M12" s="12">
        <v>1</v>
      </c>
      <c r="N12" s="127">
        <v>1</v>
      </c>
      <c r="O12" s="12"/>
      <c r="P12" s="127">
        <v>1</v>
      </c>
      <c r="Q12" s="12">
        <v>10</v>
      </c>
      <c r="R12" s="127">
        <v>11</v>
      </c>
      <c r="S12" s="12">
        <v>1</v>
      </c>
      <c r="T12" s="127">
        <v>4</v>
      </c>
      <c r="U12" s="12">
        <v>6</v>
      </c>
      <c r="V12" s="12">
        <v>1</v>
      </c>
      <c r="W12" s="12">
        <v>2</v>
      </c>
      <c r="X12" s="12">
        <v>5</v>
      </c>
      <c r="Y12" s="12"/>
      <c r="Z12" s="12"/>
      <c r="AA12" s="12">
        <v>2</v>
      </c>
      <c r="AB12" s="12">
        <v>3</v>
      </c>
      <c r="AC12" s="12">
        <v>43</v>
      </c>
      <c r="AD12" s="127">
        <v>37</v>
      </c>
      <c r="AE12" s="12">
        <v>14</v>
      </c>
      <c r="AF12" s="12">
        <v>24</v>
      </c>
      <c r="AG12" s="12">
        <v>1</v>
      </c>
      <c r="AH12" s="127">
        <v>1</v>
      </c>
      <c r="AI12" s="12"/>
      <c r="AJ12" s="127">
        <v>3</v>
      </c>
      <c r="AK12" s="35">
        <v>1</v>
      </c>
      <c r="AL12" s="35">
        <v>8</v>
      </c>
      <c r="AM12" s="35">
        <v>8</v>
      </c>
      <c r="AN12" s="35"/>
      <c r="AO12" s="44">
        <f t="shared" si="0"/>
        <v>17</v>
      </c>
      <c r="AP12" s="45">
        <f t="shared" si="1"/>
        <v>9</v>
      </c>
      <c r="AQ12" s="69">
        <v>1</v>
      </c>
      <c r="AR12" s="69">
        <v>2</v>
      </c>
      <c r="AS12" s="69">
        <v>7</v>
      </c>
      <c r="AT12" s="69"/>
      <c r="AU12" s="42">
        <f t="shared" si="2"/>
        <v>10</v>
      </c>
      <c r="AV12" s="49">
        <f t="shared" si="3"/>
        <v>3</v>
      </c>
      <c r="AW12" s="2"/>
      <c r="AX12" s="2"/>
      <c r="AY12" s="55"/>
      <c r="AZ12" s="55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</row>
    <row r="13" spans="1:81" ht="25.5" customHeight="1">
      <c r="A13" s="6">
        <v>8</v>
      </c>
      <c r="B13" s="38" t="s">
        <v>13</v>
      </c>
      <c r="C13" s="12">
        <v>11</v>
      </c>
      <c r="D13" s="127">
        <v>12</v>
      </c>
      <c r="E13" s="12">
        <v>1</v>
      </c>
      <c r="F13" s="127"/>
      <c r="G13" s="12">
        <v>1</v>
      </c>
      <c r="H13" s="127"/>
      <c r="I13" s="12">
        <v>23</v>
      </c>
      <c r="J13" s="127">
        <v>22</v>
      </c>
      <c r="K13" s="6">
        <v>8</v>
      </c>
      <c r="L13" s="126">
        <v>5</v>
      </c>
      <c r="M13" s="12"/>
      <c r="N13" s="127"/>
      <c r="O13" s="12"/>
      <c r="P13" s="127"/>
      <c r="Q13" s="12">
        <v>1</v>
      </c>
      <c r="R13" s="127">
        <v>1</v>
      </c>
      <c r="S13" s="12">
        <v>1</v>
      </c>
      <c r="T13" s="127">
        <v>3</v>
      </c>
      <c r="U13" s="12">
        <v>3</v>
      </c>
      <c r="V13" s="12">
        <v>2</v>
      </c>
      <c r="W13" s="12"/>
      <c r="X13" s="12">
        <v>2</v>
      </c>
      <c r="Y13" s="12">
        <v>2</v>
      </c>
      <c r="Z13" s="12">
        <v>1</v>
      </c>
      <c r="AA13" s="12">
        <v>4</v>
      </c>
      <c r="AB13" s="12">
        <v>1</v>
      </c>
      <c r="AC13" s="12">
        <v>12</v>
      </c>
      <c r="AD13" s="127">
        <v>15</v>
      </c>
      <c r="AE13" s="12">
        <v>17</v>
      </c>
      <c r="AF13" s="12">
        <v>19</v>
      </c>
      <c r="AG13" s="12"/>
      <c r="AH13" s="127">
        <v>1</v>
      </c>
      <c r="AI13" s="12">
        <v>1</v>
      </c>
      <c r="AJ13" s="127"/>
      <c r="AK13" s="35">
        <v>1</v>
      </c>
      <c r="AL13" s="35">
        <v>4</v>
      </c>
      <c r="AM13" s="35">
        <v>3</v>
      </c>
      <c r="AN13" s="35"/>
      <c r="AO13" s="44">
        <f t="shared" si="0"/>
        <v>8</v>
      </c>
      <c r="AP13" s="45">
        <f t="shared" si="1"/>
        <v>5</v>
      </c>
      <c r="AQ13" s="69"/>
      <c r="AR13" s="69">
        <v>2</v>
      </c>
      <c r="AS13" s="69">
        <v>3</v>
      </c>
      <c r="AT13" s="69"/>
      <c r="AU13" s="42">
        <f t="shared" si="2"/>
        <v>5</v>
      </c>
      <c r="AV13" s="49">
        <f t="shared" si="3"/>
        <v>2</v>
      </c>
      <c r="AW13" s="2"/>
      <c r="AX13" s="2"/>
      <c r="AY13" s="55"/>
      <c r="AZ13" s="55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ht="25.5" customHeight="1">
      <c r="A14" s="6">
        <v>9</v>
      </c>
      <c r="B14" s="38" t="s">
        <v>14</v>
      </c>
      <c r="C14" s="12">
        <v>50</v>
      </c>
      <c r="D14" s="127">
        <v>71</v>
      </c>
      <c r="E14" s="12">
        <v>5</v>
      </c>
      <c r="F14" s="127">
        <v>6</v>
      </c>
      <c r="G14" s="12">
        <v>5</v>
      </c>
      <c r="H14" s="127">
        <v>6</v>
      </c>
      <c r="I14" s="12">
        <v>32</v>
      </c>
      <c r="J14" s="127">
        <v>32</v>
      </c>
      <c r="K14" s="6">
        <v>15</v>
      </c>
      <c r="L14" s="126">
        <v>11</v>
      </c>
      <c r="M14" s="12">
        <v>1</v>
      </c>
      <c r="N14" s="127"/>
      <c r="O14" s="12"/>
      <c r="P14" s="127">
        <v>1</v>
      </c>
      <c r="Q14" s="12">
        <v>3</v>
      </c>
      <c r="R14" s="127">
        <v>2</v>
      </c>
      <c r="S14" s="12">
        <v>3</v>
      </c>
      <c r="T14" s="127">
        <v>4</v>
      </c>
      <c r="U14" s="12">
        <v>4</v>
      </c>
      <c r="V14" s="12">
        <v>4</v>
      </c>
      <c r="W14" s="12">
        <v>3</v>
      </c>
      <c r="X14" s="12">
        <v>2</v>
      </c>
      <c r="Y14" s="12">
        <v>2</v>
      </c>
      <c r="Z14" s="12">
        <v>2</v>
      </c>
      <c r="AA14" s="12"/>
      <c r="AB14" s="12">
        <v>1</v>
      </c>
      <c r="AC14" s="12">
        <v>21</v>
      </c>
      <c r="AD14" s="127">
        <v>31</v>
      </c>
      <c r="AE14" s="12">
        <v>3</v>
      </c>
      <c r="AF14" s="12">
        <v>8</v>
      </c>
      <c r="AG14" s="12"/>
      <c r="AH14" s="127"/>
      <c r="AI14" s="12"/>
      <c r="AJ14" s="127"/>
      <c r="AK14" s="35"/>
      <c r="AL14" s="35">
        <v>6</v>
      </c>
      <c r="AM14" s="35">
        <v>9</v>
      </c>
      <c r="AN14" s="35"/>
      <c r="AO14" s="44">
        <f t="shared" si="0"/>
        <v>15</v>
      </c>
      <c r="AP14" s="45">
        <f t="shared" si="1"/>
        <v>6</v>
      </c>
      <c r="AQ14" s="69">
        <v>1</v>
      </c>
      <c r="AR14" s="69">
        <v>2</v>
      </c>
      <c r="AS14" s="69">
        <v>8</v>
      </c>
      <c r="AT14" s="69"/>
      <c r="AU14" s="42">
        <f t="shared" si="2"/>
        <v>11</v>
      </c>
      <c r="AV14" s="49">
        <f t="shared" si="3"/>
        <v>3</v>
      </c>
      <c r="AW14" s="2"/>
      <c r="AX14" s="2"/>
      <c r="AY14" s="55"/>
      <c r="AZ14" s="55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ht="25.5" customHeight="1">
      <c r="A15" s="6">
        <v>10</v>
      </c>
      <c r="B15" s="38" t="s">
        <v>15</v>
      </c>
      <c r="C15" s="12">
        <v>15</v>
      </c>
      <c r="D15" s="127">
        <v>18</v>
      </c>
      <c r="E15" s="12">
        <v>1</v>
      </c>
      <c r="F15" s="127">
        <v>3</v>
      </c>
      <c r="G15" s="12">
        <v>1</v>
      </c>
      <c r="H15" s="127">
        <v>1</v>
      </c>
      <c r="I15" s="12">
        <v>24</v>
      </c>
      <c r="J15" s="127">
        <v>27</v>
      </c>
      <c r="K15" s="6">
        <v>8</v>
      </c>
      <c r="L15" s="126">
        <v>7</v>
      </c>
      <c r="M15" s="12">
        <v>1</v>
      </c>
      <c r="N15" s="127">
        <v>2</v>
      </c>
      <c r="O15" s="12"/>
      <c r="P15" s="127"/>
      <c r="Q15" s="12">
        <v>2</v>
      </c>
      <c r="R15" s="127">
        <v>1</v>
      </c>
      <c r="S15" s="12">
        <v>2</v>
      </c>
      <c r="T15" s="127"/>
      <c r="U15" s="12">
        <v>2</v>
      </c>
      <c r="V15" s="12"/>
      <c r="W15" s="12">
        <v>2</v>
      </c>
      <c r="X15" s="12"/>
      <c r="Y15" s="12"/>
      <c r="Z15" s="12"/>
      <c r="AA15" s="12">
        <v>1</v>
      </c>
      <c r="AB15" s="12"/>
      <c r="AC15" s="12">
        <v>15</v>
      </c>
      <c r="AD15" s="127">
        <v>19</v>
      </c>
      <c r="AE15" s="12">
        <v>1</v>
      </c>
      <c r="AF15" s="12">
        <v>2</v>
      </c>
      <c r="AG15" s="12"/>
      <c r="AH15" s="127"/>
      <c r="AI15" s="12"/>
      <c r="AJ15" s="127">
        <v>2</v>
      </c>
      <c r="AK15" s="35">
        <v>1</v>
      </c>
      <c r="AL15" s="35">
        <v>1</v>
      </c>
      <c r="AM15" s="35">
        <v>6</v>
      </c>
      <c r="AN15" s="35"/>
      <c r="AO15" s="44">
        <f t="shared" si="0"/>
        <v>8</v>
      </c>
      <c r="AP15" s="45">
        <f t="shared" si="1"/>
        <v>2</v>
      </c>
      <c r="AQ15" s="69"/>
      <c r="AR15" s="69">
        <v>2</v>
      </c>
      <c r="AS15" s="69">
        <v>5</v>
      </c>
      <c r="AT15" s="69"/>
      <c r="AU15" s="42">
        <f t="shared" si="2"/>
        <v>7</v>
      </c>
      <c r="AV15" s="49">
        <f t="shared" si="3"/>
        <v>2</v>
      </c>
      <c r="AW15" s="2"/>
      <c r="AX15" s="2"/>
      <c r="AY15" s="55"/>
      <c r="AZ15" s="55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ht="25.5" customHeight="1">
      <c r="A16" s="6">
        <v>11</v>
      </c>
      <c r="B16" s="38" t="s">
        <v>16</v>
      </c>
      <c r="C16" s="12">
        <v>10</v>
      </c>
      <c r="D16" s="127">
        <v>9</v>
      </c>
      <c r="E16" s="12">
        <v>4</v>
      </c>
      <c r="F16" s="127">
        <v>4</v>
      </c>
      <c r="G16" s="12">
        <v>4</v>
      </c>
      <c r="H16" s="127">
        <v>4</v>
      </c>
      <c r="I16" s="12">
        <v>15</v>
      </c>
      <c r="J16" s="127">
        <v>12</v>
      </c>
      <c r="K16" s="6">
        <v>6</v>
      </c>
      <c r="L16" s="126">
        <v>3</v>
      </c>
      <c r="M16" s="12"/>
      <c r="N16" s="127"/>
      <c r="O16" s="12"/>
      <c r="P16" s="127">
        <v>1</v>
      </c>
      <c r="Q16" s="12">
        <v>2</v>
      </c>
      <c r="R16" s="127">
        <v>5</v>
      </c>
      <c r="S16" s="12">
        <v>3</v>
      </c>
      <c r="T16" s="127">
        <v>2</v>
      </c>
      <c r="U16" s="12">
        <v>3</v>
      </c>
      <c r="V16" s="12">
        <v>4</v>
      </c>
      <c r="W16" s="12"/>
      <c r="X16" s="12"/>
      <c r="Y16" s="12"/>
      <c r="Z16" s="12"/>
      <c r="AA16" s="12">
        <v>1</v>
      </c>
      <c r="AB16" s="12">
        <v>4</v>
      </c>
      <c r="AC16" s="12">
        <v>7</v>
      </c>
      <c r="AD16" s="127">
        <v>11</v>
      </c>
      <c r="AE16" s="12">
        <v>16</v>
      </c>
      <c r="AF16" s="12">
        <v>15</v>
      </c>
      <c r="AG16" s="12"/>
      <c r="AH16" s="127"/>
      <c r="AI16" s="12"/>
      <c r="AJ16" s="127"/>
      <c r="AK16" s="35">
        <v>1</v>
      </c>
      <c r="AL16" s="35">
        <v>2</v>
      </c>
      <c r="AM16" s="35">
        <v>3</v>
      </c>
      <c r="AN16" s="35"/>
      <c r="AO16" s="44">
        <f t="shared" si="0"/>
        <v>6</v>
      </c>
      <c r="AP16" s="45">
        <f t="shared" si="1"/>
        <v>3</v>
      </c>
      <c r="AQ16" s="69"/>
      <c r="AR16" s="69">
        <v>1</v>
      </c>
      <c r="AS16" s="69">
        <v>2</v>
      </c>
      <c r="AT16" s="69"/>
      <c r="AU16" s="42">
        <f t="shared" si="2"/>
        <v>3</v>
      </c>
      <c r="AV16" s="49">
        <f t="shared" si="3"/>
        <v>1</v>
      </c>
      <c r="AW16" s="2"/>
      <c r="AX16" s="2"/>
      <c r="AY16" s="55"/>
      <c r="AZ16" s="55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ht="25.5" customHeight="1">
      <c r="A17" s="6">
        <v>12</v>
      </c>
      <c r="B17" s="38" t="s">
        <v>17</v>
      </c>
      <c r="C17" s="12">
        <v>12</v>
      </c>
      <c r="D17" s="12">
        <v>12</v>
      </c>
      <c r="E17" s="12"/>
      <c r="F17" s="12"/>
      <c r="G17" s="12"/>
      <c r="H17" s="12"/>
      <c r="I17" s="12">
        <v>12</v>
      </c>
      <c r="J17" s="12">
        <v>13</v>
      </c>
      <c r="K17" s="6">
        <v>4</v>
      </c>
      <c r="L17" s="126">
        <v>5</v>
      </c>
      <c r="M17" s="12"/>
      <c r="N17" s="12"/>
      <c r="O17" s="12">
        <v>1</v>
      </c>
      <c r="P17" s="12"/>
      <c r="Q17" s="12">
        <v>1</v>
      </c>
      <c r="R17" s="12">
        <v>1</v>
      </c>
      <c r="S17" s="12">
        <v>1</v>
      </c>
      <c r="T17" s="12">
        <v>2</v>
      </c>
      <c r="U17" s="12">
        <v>3</v>
      </c>
      <c r="V17" s="12">
        <v>3</v>
      </c>
      <c r="W17" s="12">
        <v>1</v>
      </c>
      <c r="X17" s="12">
        <v>1</v>
      </c>
      <c r="Y17" s="12">
        <v>1</v>
      </c>
      <c r="Z17" s="12">
        <v>1</v>
      </c>
      <c r="AA17" s="12">
        <v>2</v>
      </c>
      <c r="AB17" s="12"/>
      <c r="AC17" s="12">
        <v>10</v>
      </c>
      <c r="AD17" s="12">
        <v>13</v>
      </c>
      <c r="AE17" s="12">
        <v>9</v>
      </c>
      <c r="AF17" s="12">
        <v>13</v>
      </c>
      <c r="AG17" s="12"/>
      <c r="AH17" s="12"/>
      <c r="AI17" s="12">
        <v>1</v>
      </c>
      <c r="AJ17" s="12">
        <v>1</v>
      </c>
      <c r="AK17" s="35"/>
      <c r="AL17" s="35">
        <v>2</v>
      </c>
      <c r="AM17" s="35">
        <v>2</v>
      </c>
      <c r="AN17" s="35"/>
      <c r="AO17" s="44">
        <f t="shared" si="0"/>
        <v>4</v>
      </c>
      <c r="AP17" s="45">
        <f t="shared" si="1"/>
        <v>2</v>
      </c>
      <c r="AQ17" s="125"/>
      <c r="AR17" s="125">
        <v>1</v>
      </c>
      <c r="AS17" s="125">
        <v>4</v>
      </c>
      <c r="AT17" s="125"/>
      <c r="AU17" s="42">
        <f t="shared" si="2"/>
        <v>5</v>
      </c>
      <c r="AV17" s="49">
        <f t="shared" si="3"/>
        <v>1</v>
      </c>
      <c r="AW17" s="2"/>
      <c r="AX17" s="2"/>
      <c r="AY17" s="55"/>
      <c r="AZ17" s="55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ht="25.5" customHeight="1">
      <c r="A18" s="6">
        <v>13</v>
      </c>
      <c r="B18" s="38" t="s">
        <v>18</v>
      </c>
      <c r="C18" s="12">
        <v>22</v>
      </c>
      <c r="D18" s="12">
        <v>14</v>
      </c>
      <c r="E18" s="12">
        <v>2</v>
      </c>
      <c r="F18" s="12">
        <v>1</v>
      </c>
      <c r="G18" s="12">
        <v>2</v>
      </c>
      <c r="H18" s="12">
        <v>1</v>
      </c>
      <c r="I18" s="12">
        <v>10</v>
      </c>
      <c r="J18" s="12">
        <v>15</v>
      </c>
      <c r="K18" s="6">
        <v>3</v>
      </c>
      <c r="L18" s="126">
        <v>4</v>
      </c>
      <c r="M18" s="12">
        <v>3</v>
      </c>
      <c r="N18" s="12">
        <v>4</v>
      </c>
      <c r="O18" s="12">
        <v>1</v>
      </c>
      <c r="P18" s="12"/>
      <c r="Q18" s="12">
        <v>2</v>
      </c>
      <c r="R18" s="12">
        <v>2</v>
      </c>
      <c r="S18" s="12">
        <v>2</v>
      </c>
      <c r="T18" s="12"/>
      <c r="U18" s="12">
        <v>2</v>
      </c>
      <c r="V18" s="12"/>
      <c r="W18" s="12"/>
      <c r="X18" s="12">
        <v>1</v>
      </c>
      <c r="Y18" s="12"/>
      <c r="Z18" s="12"/>
      <c r="AA18" s="12">
        <v>1</v>
      </c>
      <c r="AB18" s="12">
        <v>1</v>
      </c>
      <c r="AC18" s="12">
        <v>18</v>
      </c>
      <c r="AD18" s="12">
        <v>10</v>
      </c>
      <c r="AE18" s="12">
        <v>11</v>
      </c>
      <c r="AF18" s="12">
        <v>5</v>
      </c>
      <c r="AG18" s="12"/>
      <c r="AH18" s="12"/>
      <c r="AI18" s="12"/>
      <c r="AJ18" s="12"/>
      <c r="AK18" s="35"/>
      <c r="AL18" s="35">
        <v>2</v>
      </c>
      <c r="AM18" s="35">
        <v>1</v>
      </c>
      <c r="AN18" s="35"/>
      <c r="AO18" s="44">
        <f t="shared" si="0"/>
        <v>3</v>
      </c>
      <c r="AP18" s="45">
        <f t="shared" si="1"/>
        <v>2</v>
      </c>
      <c r="AQ18" s="125"/>
      <c r="AR18" s="125">
        <v>3</v>
      </c>
      <c r="AS18" s="125">
        <v>1</v>
      </c>
      <c r="AT18" s="125"/>
      <c r="AU18" s="42">
        <f t="shared" si="2"/>
        <v>4</v>
      </c>
      <c r="AV18" s="49">
        <f t="shared" si="3"/>
        <v>3</v>
      </c>
      <c r="AW18" s="2"/>
      <c r="AX18" s="2"/>
      <c r="AY18" s="55"/>
      <c r="AZ18" s="55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ht="25.5" customHeight="1">
      <c r="A19" s="6">
        <v>14</v>
      </c>
      <c r="B19" s="38" t="s">
        <v>19</v>
      </c>
      <c r="C19" s="12">
        <v>23</v>
      </c>
      <c r="D19" s="12">
        <v>27</v>
      </c>
      <c r="E19" s="12">
        <v>2</v>
      </c>
      <c r="F19" s="12">
        <v>2</v>
      </c>
      <c r="G19" s="12">
        <v>2</v>
      </c>
      <c r="H19" s="12">
        <v>2</v>
      </c>
      <c r="I19" s="12">
        <v>21</v>
      </c>
      <c r="J19" s="12">
        <v>24</v>
      </c>
      <c r="K19" s="6">
        <v>8</v>
      </c>
      <c r="L19" s="126">
        <v>10</v>
      </c>
      <c r="M19" s="12">
        <v>3</v>
      </c>
      <c r="N19" s="12">
        <v>3</v>
      </c>
      <c r="O19" s="12">
        <v>2</v>
      </c>
      <c r="P19" s="12">
        <v>3</v>
      </c>
      <c r="Q19" s="12">
        <v>3</v>
      </c>
      <c r="R19" s="12">
        <v>7</v>
      </c>
      <c r="S19" s="12">
        <v>8</v>
      </c>
      <c r="T19" s="12">
        <v>1</v>
      </c>
      <c r="U19" s="12">
        <v>1</v>
      </c>
      <c r="V19" s="12">
        <v>2</v>
      </c>
      <c r="W19" s="12">
        <v>1</v>
      </c>
      <c r="X19" s="12"/>
      <c r="Y19" s="12"/>
      <c r="Z19" s="12"/>
      <c r="AA19" s="12">
        <v>6</v>
      </c>
      <c r="AB19" s="12">
        <v>6</v>
      </c>
      <c r="AC19" s="12">
        <v>26</v>
      </c>
      <c r="AD19" s="12">
        <v>26</v>
      </c>
      <c r="AE19" s="12">
        <v>7</v>
      </c>
      <c r="AF19" s="12">
        <v>7</v>
      </c>
      <c r="AG19" s="12"/>
      <c r="AH19" s="12"/>
      <c r="AI19" s="12">
        <v>3</v>
      </c>
      <c r="AJ19" s="12"/>
      <c r="AK19" s="35">
        <v>1</v>
      </c>
      <c r="AL19" s="35">
        <v>3</v>
      </c>
      <c r="AM19" s="35">
        <v>4</v>
      </c>
      <c r="AN19" s="35"/>
      <c r="AO19" s="44">
        <f t="shared" si="0"/>
        <v>8</v>
      </c>
      <c r="AP19" s="45">
        <f t="shared" si="1"/>
        <v>4</v>
      </c>
      <c r="AQ19" s="125">
        <v>1</v>
      </c>
      <c r="AR19" s="125">
        <v>4</v>
      </c>
      <c r="AS19" s="125">
        <v>5</v>
      </c>
      <c r="AT19" s="125"/>
      <c r="AU19" s="42">
        <f t="shared" si="2"/>
        <v>10</v>
      </c>
      <c r="AV19" s="49">
        <f t="shared" si="3"/>
        <v>5</v>
      </c>
      <c r="AW19" s="2"/>
      <c r="AX19" s="2"/>
      <c r="AY19" s="55"/>
      <c r="AZ19" s="55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ht="25.5" customHeight="1">
      <c r="A20" s="6">
        <v>15</v>
      </c>
      <c r="B20" s="38" t="s">
        <v>20</v>
      </c>
      <c r="C20" s="12">
        <v>22</v>
      </c>
      <c r="D20" s="12">
        <v>28</v>
      </c>
      <c r="E20" s="12">
        <v>3</v>
      </c>
      <c r="F20" s="12">
        <v>2</v>
      </c>
      <c r="G20" s="12">
        <v>2</v>
      </c>
      <c r="H20" s="12">
        <v>2</v>
      </c>
      <c r="I20" s="12">
        <v>11</v>
      </c>
      <c r="J20" s="12">
        <v>28</v>
      </c>
      <c r="K20" s="6">
        <v>6</v>
      </c>
      <c r="L20" s="126">
        <v>21</v>
      </c>
      <c r="M20" s="12"/>
      <c r="N20" s="12"/>
      <c r="O20" s="12"/>
      <c r="P20" s="12">
        <v>1</v>
      </c>
      <c r="Q20" s="12">
        <v>5</v>
      </c>
      <c r="R20" s="12"/>
      <c r="S20" s="12"/>
      <c r="T20" s="12">
        <v>1</v>
      </c>
      <c r="U20" s="12">
        <v>4</v>
      </c>
      <c r="V20" s="12">
        <v>5</v>
      </c>
      <c r="W20" s="12"/>
      <c r="X20" s="12">
        <v>2</v>
      </c>
      <c r="Y20" s="12">
        <v>8</v>
      </c>
      <c r="Z20" s="12">
        <v>1</v>
      </c>
      <c r="AA20" s="12">
        <v>2</v>
      </c>
      <c r="AB20" s="12">
        <v>5</v>
      </c>
      <c r="AC20" s="12">
        <v>16</v>
      </c>
      <c r="AD20" s="12">
        <v>17</v>
      </c>
      <c r="AE20" s="12">
        <v>21</v>
      </c>
      <c r="AF20" s="12">
        <v>27</v>
      </c>
      <c r="AG20" s="12"/>
      <c r="AH20" s="12">
        <v>2</v>
      </c>
      <c r="AI20" s="12"/>
      <c r="AJ20" s="12"/>
      <c r="AK20" s="35"/>
      <c r="AL20" s="35">
        <v>1</v>
      </c>
      <c r="AM20" s="35">
        <v>5</v>
      </c>
      <c r="AN20" s="35"/>
      <c r="AO20" s="44">
        <f t="shared" si="0"/>
        <v>6</v>
      </c>
      <c r="AP20" s="45">
        <f t="shared" si="1"/>
        <v>1</v>
      </c>
      <c r="AQ20" s="125"/>
      <c r="AR20" s="125">
        <v>9</v>
      </c>
      <c r="AS20" s="125">
        <v>12</v>
      </c>
      <c r="AT20" s="125"/>
      <c r="AU20" s="42">
        <f t="shared" si="2"/>
        <v>21</v>
      </c>
      <c r="AV20" s="49">
        <f t="shared" si="3"/>
        <v>9</v>
      </c>
      <c r="AW20" s="2"/>
      <c r="AX20" s="2"/>
      <c r="AY20" s="55"/>
      <c r="AZ20" s="55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ht="25.5" customHeight="1">
      <c r="A21" s="6">
        <v>16</v>
      </c>
      <c r="B21" s="38" t="s">
        <v>21</v>
      </c>
      <c r="C21" s="12">
        <v>12</v>
      </c>
      <c r="D21" s="12">
        <v>23</v>
      </c>
      <c r="E21" s="12">
        <v>3</v>
      </c>
      <c r="F21" s="12">
        <v>3</v>
      </c>
      <c r="G21" s="12">
        <v>1</v>
      </c>
      <c r="H21" s="12">
        <v>3</v>
      </c>
      <c r="I21" s="12">
        <v>8</v>
      </c>
      <c r="J21" s="12">
        <v>1</v>
      </c>
      <c r="K21" s="6">
        <v>6</v>
      </c>
      <c r="L21" s="126">
        <v>1</v>
      </c>
      <c r="M21" s="12">
        <v>14</v>
      </c>
      <c r="N21" s="12">
        <v>16</v>
      </c>
      <c r="O21" s="12"/>
      <c r="P21" s="12">
        <v>1</v>
      </c>
      <c r="Q21" s="12"/>
      <c r="R21" s="12">
        <v>1</v>
      </c>
      <c r="S21" s="12"/>
      <c r="T21" s="12">
        <v>1</v>
      </c>
      <c r="U21" s="12">
        <v>3</v>
      </c>
      <c r="V21" s="12">
        <v>1</v>
      </c>
      <c r="W21" s="12">
        <v>1</v>
      </c>
      <c r="X21" s="12"/>
      <c r="Y21" s="12">
        <v>2</v>
      </c>
      <c r="Z21" s="12">
        <v>1</v>
      </c>
      <c r="AA21" s="12">
        <v>1</v>
      </c>
      <c r="AB21" s="12"/>
      <c r="AC21" s="12">
        <v>4</v>
      </c>
      <c r="AD21" s="12">
        <v>11</v>
      </c>
      <c r="AE21" s="12">
        <v>14</v>
      </c>
      <c r="AF21" s="12">
        <v>14</v>
      </c>
      <c r="AG21" s="12"/>
      <c r="AH21" s="12"/>
      <c r="AI21" s="12"/>
      <c r="AJ21" s="12"/>
      <c r="AK21" s="35">
        <v>3</v>
      </c>
      <c r="AL21" s="35">
        <v>1</v>
      </c>
      <c r="AM21" s="35">
        <v>2</v>
      </c>
      <c r="AN21" s="35"/>
      <c r="AO21" s="44">
        <f t="shared" si="0"/>
        <v>6</v>
      </c>
      <c r="AP21" s="45">
        <f t="shared" si="1"/>
        <v>4</v>
      </c>
      <c r="AQ21" s="125"/>
      <c r="AR21" s="125">
        <v>1</v>
      </c>
      <c r="AS21" s="125"/>
      <c r="AT21" s="125"/>
      <c r="AU21" s="42">
        <f t="shared" si="2"/>
        <v>1</v>
      </c>
      <c r="AV21" s="49">
        <f t="shared" si="3"/>
        <v>1</v>
      </c>
      <c r="AW21" s="2"/>
      <c r="AX21" s="2"/>
      <c r="AY21" s="55"/>
      <c r="AZ21" s="55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ht="25.5" customHeight="1">
      <c r="A22" s="6">
        <v>17</v>
      </c>
      <c r="B22" s="38" t="s">
        <v>22</v>
      </c>
      <c r="C22" s="12">
        <v>202</v>
      </c>
      <c r="D22" s="12">
        <v>188</v>
      </c>
      <c r="E22" s="12">
        <v>27</v>
      </c>
      <c r="F22" s="12">
        <v>27</v>
      </c>
      <c r="G22" s="12">
        <v>21</v>
      </c>
      <c r="H22" s="12">
        <v>20</v>
      </c>
      <c r="I22" s="12">
        <v>189</v>
      </c>
      <c r="J22" s="12">
        <v>182</v>
      </c>
      <c r="K22" s="6">
        <v>75</v>
      </c>
      <c r="L22" s="126">
        <v>65</v>
      </c>
      <c r="M22" s="12">
        <v>6</v>
      </c>
      <c r="N22" s="12">
        <v>11</v>
      </c>
      <c r="O22" s="12">
        <v>5</v>
      </c>
      <c r="P22" s="12">
        <v>3</v>
      </c>
      <c r="Q22" s="12">
        <v>17</v>
      </c>
      <c r="R22" s="12">
        <v>16</v>
      </c>
      <c r="S22" s="12">
        <v>10</v>
      </c>
      <c r="T22" s="12">
        <v>6</v>
      </c>
      <c r="U22" s="12">
        <v>19</v>
      </c>
      <c r="V22" s="12">
        <v>15</v>
      </c>
      <c r="W22" s="12">
        <v>4</v>
      </c>
      <c r="X22" s="12">
        <v>5</v>
      </c>
      <c r="Y22" s="12">
        <v>6</v>
      </c>
      <c r="Z22" s="12">
        <v>11</v>
      </c>
      <c r="AA22" s="12">
        <v>3</v>
      </c>
      <c r="AB22" s="12">
        <v>12</v>
      </c>
      <c r="AC22" s="12">
        <v>167</v>
      </c>
      <c r="AD22" s="12">
        <v>178</v>
      </c>
      <c r="AE22" s="12">
        <v>12</v>
      </c>
      <c r="AF22" s="12">
        <v>24</v>
      </c>
      <c r="AG22" s="12">
        <v>2</v>
      </c>
      <c r="AH22" s="12">
        <v>4</v>
      </c>
      <c r="AI22" s="12">
        <v>5</v>
      </c>
      <c r="AJ22" s="12">
        <v>6</v>
      </c>
      <c r="AK22" s="35">
        <v>5</v>
      </c>
      <c r="AL22" s="35">
        <v>19</v>
      </c>
      <c r="AM22" s="35">
        <v>51</v>
      </c>
      <c r="AN22" s="35"/>
      <c r="AO22" s="44">
        <f t="shared" si="0"/>
        <v>75</v>
      </c>
      <c r="AP22" s="45">
        <f t="shared" si="1"/>
        <v>24</v>
      </c>
      <c r="AQ22" s="125">
        <v>6</v>
      </c>
      <c r="AR22" s="125">
        <v>16</v>
      </c>
      <c r="AS22" s="125">
        <v>43</v>
      </c>
      <c r="AT22" s="125"/>
      <c r="AU22" s="42">
        <f t="shared" si="2"/>
        <v>65</v>
      </c>
      <c r="AV22" s="49">
        <f t="shared" si="3"/>
        <v>22</v>
      </c>
      <c r="AW22" s="2"/>
      <c r="AX22" s="2"/>
      <c r="AY22" s="55"/>
      <c r="AZ22" s="55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ht="25.5" customHeight="1">
      <c r="A23" s="6">
        <v>18</v>
      </c>
      <c r="B23" s="38" t="s">
        <v>23</v>
      </c>
      <c r="C23" s="12">
        <v>65</v>
      </c>
      <c r="D23" s="12">
        <v>44</v>
      </c>
      <c r="E23" s="12">
        <v>8</v>
      </c>
      <c r="F23" s="12">
        <v>5</v>
      </c>
      <c r="G23" s="12">
        <v>6</v>
      </c>
      <c r="H23" s="12">
        <v>3</v>
      </c>
      <c r="I23" s="12">
        <v>30</v>
      </c>
      <c r="J23" s="12">
        <v>34</v>
      </c>
      <c r="K23" s="6">
        <v>10</v>
      </c>
      <c r="L23" s="126">
        <v>14</v>
      </c>
      <c r="M23" s="12">
        <v>3</v>
      </c>
      <c r="N23" s="12">
        <v>3</v>
      </c>
      <c r="O23" s="12">
        <v>3</v>
      </c>
      <c r="P23" s="12">
        <v>4</v>
      </c>
      <c r="Q23" s="12">
        <v>11</v>
      </c>
      <c r="R23" s="12">
        <v>15</v>
      </c>
      <c r="S23" s="12">
        <v>2</v>
      </c>
      <c r="T23" s="12">
        <v>1</v>
      </c>
      <c r="U23" s="12">
        <v>7</v>
      </c>
      <c r="V23" s="12">
        <v>3</v>
      </c>
      <c r="W23" s="12">
        <v>5</v>
      </c>
      <c r="X23" s="12">
        <v>3</v>
      </c>
      <c r="Y23" s="12">
        <v>2</v>
      </c>
      <c r="Z23" s="12">
        <v>1</v>
      </c>
      <c r="AA23" s="12">
        <v>4</v>
      </c>
      <c r="AB23" s="12"/>
      <c r="AC23" s="12">
        <v>42</v>
      </c>
      <c r="AD23" s="12">
        <v>44</v>
      </c>
      <c r="AE23" s="12">
        <v>2</v>
      </c>
      <c r="AF23" s="12">
        <v>3</v>
      </c>
      <c r="AG23" s="12">
        <v>3</v>
      </c>
      <c r="AH23" s="12">
        <v>1</v>
      </c>
      <c r="AI23" s="12">
        <v>2</v>
      </c>
      <c r="AJ23" s="12">
        <v>4</v>
      </c>
      <c r="AK23" s="35">
        <v>1</v>
      </c>
      <c r="AL23" s="35">
        <v>2</v>
      </c>
      <c r="AM23" s="35">
        <v>7</v>
      </c>
      <c r="AN23" s="35"/>
      <c r="AO23" s="44">
        <f t="shared" si="0"/>
        <v>10</v>
      </c>
      <c r="AP23" s="45">
        <f t="shared" si="1"/>
        <v>3</v>
      </c>
      <c r="AQ23" s="125"/>
      <c r="AR23" s="125">
        <v>4</v>
      </c>
      <c r="AS23" s="125">
        <v>10</v>
      </c>
      <c r="AT23" s="125"/>
      <c r="AU23" s="42">
        <f t="shared" si="2"/>
        <v>14</v>
      </c>
      <c r="AV23" s="49">
        <f t="shared" si="3"/>
        <v>4</v>
      </c>
      <c r="AW23" s="2"/>
      <c r="AX23" s="2"/>
      <c r="AY23" s="55"/>
      <c r="AZ23" s="55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ht="25.5" customHeight="1">
      <c r="A24" s="6">
        <v>19</v>
      </c>
      <c r="B24" s="38" t="s">
        <v>24</v>
      </c>
      <c r="C24" s="12">
        <v>32</v>
      </c>
      <c r="D24" s="12">
        <v>25</v>
      </c>
      <c r="E24" s="12">
        <v>1</v>
      </c>
      <c r="F24" s="12">
        <v>1</v>
      </c>
      <c r="G24" s="12">
        <v>1</v>
      </c>
      <c r="H24" s="12">
        <v>1</v>
      </c>
      <c r="I24" s="12">
        <v>35</v>
      </c>
      <c r="J24" s="12">
        <v>34</v>
      </c>
      <c r="K24" s="6">
        <v>11</v>
      </c>
      <c r="L24" s="126">
        <v>10</v>
      </c>
      <c r="M24" s="12">
        <v>1</v>
      </c>
      <c r="N24" s="12">
        <v>2</v>
      </c>
      <c r="O24" s="12"/>
      <c r="P24" s="12"/>
      <c r="Q24" s="12">
        <v>5</v>
      </c>
      <c r="R24" s="12">
        <v>3</v>
      </c>
      <c r="S24" s="12">
        <v>4</v>
      </c>
      <c r="T24" s="12">
        <v>6</v>
      </c>
      <c r="U24" s="12">
        <v>4</v>
      </c>
      <c r="V24" s="12">
        <v>3</v>
      </c>
      <c r="W24" s="12">
        <v>2</v>
      </c>
      <c r="X24" s="12"/>
      <c r="Y24" s="12"/>
      <c r="Z24" s="12"/>
      <c r="AA24" s="12"/>
      <c r="AB24" s="12">
        <v>1</v>
      </c>
      <c r="AC24" s="12">
        <v>26</v>
      </c>
      <c r="AD24" s="12">
        <v>25</v>
      </c>
      <c r="AE24" s="12">
        <v>2</v>
      </c>
      <c r="AF24" s="12">
        <v>2</v>
      </c>
      <c r="AG24" s="12">
        <v>1</v>
      </c>
      <c r="AH24" s="12"/>
      <c r="AI24" s="12"/>
      <c r="AJ24" s="12">
        <v>1</v>
      </c>
      <c r="AK24" s="35"/>
      <c r="AL24" s="35">
        <v>3</v>
      </c>
      <c r="AM24" s="35">
        <v>7</v>
      </c>
      <c r="AN24" s="35">
        <v>1</v>
      </c>
      <c r="AO24" s="44">
        <f t="shared" si="0"/>
        <v>11</v>
      </c>
      <c r="AP24" s="45">
        <f t="shared" si="1"/>
        <v>3</v>
      </c>
      <c r="AQ24" s="125"/>
      <c r="AR24" s="125">
        <v>4</v>
      </c>
      <c r="AS24" s="125">
        <v>6</v>
      </c>
      <c r="AT24" s="125"/>
      <c r="AU24" s="42">
        <f t="shared" si="2"/>
        <v>10</v>
      </c>
      <c r="AV24" s="49">
        <f t="shared" si="3"/>
        <v>4</v>
      </c>
      <c r="AW24" s="2"/>
      <c r="AX24" s="2"/>
      <c r="AY24" s="55"/>
      <c r="AZ24" s="55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ht="25.5" customHeight="1">
      <c r="A25" s="6">
        <v>20</v>
      </c>
      <c r="B25" s="38" t="s">
        <v>25</v>
      </c>
      <c r="C25" s="12">
        <v>32</v>
      </c>
      <c r="D25" s="12">
        <v>32</v>
      </c>
      <c r="E25" s="12">
        <v>6</v>
      </c>
      <c r="F25" s="12">
        <v>4</v>
      </c>
      <c r="G25" s="12">
        <v>5</v>
      </c>
      <c r="H25" s="12">
        <v>3</v>
      </c>
      <c r="I25" s="12">
        <v>15</v>
      </c>
      <c r="J25" s="12">
        <v>10</v>
      </c>
      <c r="K25" s="6">
        <v>10</v>
      </c>
      <c r="L25" s="126">
        <v>6</v>
      </c>
      <c r="M25" s="12"/>
      <c r="N25" s="12"/>
      <c r="O25" s="12">
        <v>1</v>
      </c>
      <c r="P25" s="12">
        <v>2</v>
      </c>
      <c r="Q25" s="12">
        <v>3</v>
      </c>
      <c r="R25" s="12">
        <v>5</v>
      </c>
      <c r="S25" s="12">
        <v>2</v>
      </c>
      <c r="T25" s="12">
        <v>2</v>
      </c>
      <c r="U25" s="12"/>
      <c r="V25" s="12">
        <v>2</v>
      </c>
      <c r="W25" s="12"/>
      <c r="X25" s="12">
        <v>2</v>
      </c>
      <c r="Y25" s="12">
        <v>2</v>
      </c>
      <c r="Z25" s="12">
        <v>5</v>
      </c>
      <c r="AA25" s="12">
        <v>2</v>
      </c>
      <c r="AB25" s="12">
        <v>4</v>
      </c>
      <c r="AC25" s="12">
        <v>16</v>
      </c>
      <c r="AD25" s="12">
        <v>16</v>
      </c>
      <c r="AE25" s="12">
        <v>8</v>
      </c>
      <c r="AF25" s="12">
        <v>3</v>
      </c>
      <c r="AG25" s="12">
        <v>2</v>
      </c>
      <c r="AH25" s="12"/>
      <c r="AI25" s="12">
        <v>1</v>
      </c>
      <c r="AJ25" s="12">
        <v>1</v>
      </c>
      <c r="AK25" s="35">
        <v>2</v>
      </c>
      <c r="AL25" s="35">
        <v>2</v>
      </c>
      <c r="AM25" s="35">
        <v>6</v>
      </c>
      <c r="AN25" s="35"/>
      <c r="AO25" s="44">
        <f t="shared" si="0"/>
        <v>10</v>
      </c>
      <c r="AP25" s="45">
        <f t="shared" si="1"/>
        <v>4</v>
      </c>
      <c r="AQ25" s="125">
        <v>3</v>
      </c>
      <c r="AR25" s="125">
        <v>3</v>
      </c>
      <c r="AS25" s="125"/>
      <c r="AT25" s="125"/>
      <c r="AU25" s="42">
        <f t="shared" si="2"/>
        <v>6</v>
      </c>
      <c r="AV25" s="49">
        <f t="shared" si="3"/>
        <v>6</v>
      </c>
      <c r="AW25" s="2"/>
      <c r="AX25" s="2"/>
      <c r="AY25" s="55"/>
      <c r="AZ25" s="55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ht="25.5" customHeight="1">
      <c r="A26" s="6">
        <v>21</v>
      </c>
      <c r="B26" s="38" t="s">
        <v>26</v>
      </c>
      <c r="C26" s="12">
        <v>90</v>
      </c>
      <c r="D26" s="12">
        <v>86</v>
      </c>
      <c r="E26" s="12">
        <v>19</v>
      </c>
      <c r="F26" s="12">
        <v>16</v>
      </c>
      <c r="G26" s="12">
        <v>12</v>
      </c>
      <c r="H26" s="12">
        <v>9</v>
      </c>
      <c r="I26" s="12">
        <v>87</v>
      </c>
      <c r="J26" s="12">
        <v>84</v>
      </c>
      <c r="K26" s="6">
        <v>44</v>
      </c>
      <c r="L26" s="126">
        <v>41</v>
      </c>
      <c r="M26" s="12">
        <v>3</v>
      </c>
      <c r="N26" s="12">
        <v>6</v>
      </c>
      <c r="O26" s="12"/>
      <c r="P26" s="12">
        <v>4</v>
      </c>
      <c r="Q26" s="12">
        <v>12</v>
      </c>
      <c r="R26" s="12">
        <v>9</v>
      </c>
      <c r="S26" s="12">
        <v>7</v>
      </c>
      <c r="T26" s="12">
        <v>19</v>
      </c>
      <c r="U26" s="12">
        <v>6</v>
      </c>
      <c r="V26" s="12">
        <v>3</v>
      </c>
      <c r="W26" s="12">
        <v>1</v>
      </c>
      <c r="X26" s="12">
        <v>7</v>
      </c>
      <c r="Y26" s="12">
        <v>1</v>
      </c>
      <c r="Z26" s="12">
        <v>1</v>
      </c>
      <c r="AA26" s="12">
        <v>5</v>
      </c>
      <c r="AB26" s="12">
        <v>6</v>
      </c>
      <c r="AC26" s="12">
        <v>69</v>
      </c>
      <c r="AD26" s="12">
        <v>77</v>
      </c>
      <c r="AE26" s="12">
        <v>26</v>
      </c>
      <c r="AF26" s="12">
        <v>16</v>
      </c>
      <c r="AG26" s="12">
        <v>1</v>
      </c>
      <c r="AH26" s="12">
        <v>1</v>
      </c>
      <c r="AI26" s="12">
        <v>3</v>
      </c>
      <c r="AJ26" s="12">
        <v>2</v>
      </c>
      <c r="AK26" s="35">
        <v>2</v>
      </c>
      <c r="AL26" s="35">
        <v>14</v>
      </c>
      <c r="AM26" s="35">
        <v>28</v>
      </c>
      <c r="AN26" s="35"/>
      <c r="AO26" s="44">
        <f t="shared" si="0"/>
        <v>44</v>
      </c>
      <c r="AP26" s="45">
        <f t="shared" si="1"/>
        <v>16</v>
      </c>
      <c r="AQ26" s="125">
        <v>2</v>
      </c>
      <c r="AR26" s="125">
        <v>5</v>
      </c>
      <c r="AS26" s="125">
        <v>34</v>
      </c>
      <c r="AT26" s="125"/>
      <c r="AU26" s="42">
        <f t="shared" si="2"/>
        <v>41</v>
      </c>
      <c r="AV26" s="49">
        <f t="shared" si="3"/>
        <v>7</v>
      </c>
      <c r="AW26" s="2"/>
      <c r="AX26" s="2"/>
      <c r="AY26" s="55"/>
      <c r="AZ26" s="55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40" customFormat="1" ht="25.5" customHeight="1">
      <c r="A27" s="6"/>
      <c r="B27" s="38" t="s">
        <v>27</v>
      </c>
      <c r="C27" s="12">
        <v>714</v>
      </c>
      <c r="D27" s="12">
        <v>719</v>
      </c>
      <c r="E27" s="12">
        <v>93</v>
      </c>
      <c r="F27" s="12">
        <v>82</v>
      </c>
      <c r="G27" s="12">
        <v>72</v>
      </c>
      <c r="H27" s="12">
        <v>60</v>
      </c>
      <c r="I27" s="12">
        <v>662</v>
      </c>
      <c r="J27" s="12">
        <v>630</v>
      </c>
      <c r="K27" s="6">
        <v>256</v>
      </c>
      <c r="L27" s="126">
        <v>250</v>
      </c>
      <c r="M27" s="12">
        <v>48</v>
      </c>
      <c r="N27" s="12">
        <v>61</v>
      </c>
      <c r="O27" s="12">
        <v>14</v>
      </c>
      <c r="P27" s="12">
        <v>23</v>
      </c>
      <c r="Q27" s="12">
        <v>89</v>
      </c>
      <c r="R27" s="12">
        <v>93</v>
      </c>
      <c r="S27" s="12">
        <v>51</v>
      </c>
      <c r="T27" s="12">
        <v>59</v>
      </c>
      <c r="U27" s="12">
        <v>75</v>
      </c>
      <c r="V27" s="12">
        <v>59</v>
      </c>
      <c r="W27" s="12">
        <v>24</v>
      </c>
      <c r="X27" s="12">
        <v>38</v>
      </c>
      <c r="Y27" s="12">
        <v>32</v>
      </c>
      <c r="Z27" s="12">
        <v>26</v>
      </c>
      <c r="AA27" s="12">
        <v>45</v>
      </c>
      <c r="AB27" s="12">
        <v>55</v>
      </c>
      <c r="AC27" s="12">
        <v>535</v>
      </c>
      <c r="AD27" s="12">
        <v>585</v>
      </c>
      <c r="AE27" s="12">
        <v>174</v>
      </c>
      <c r="AF27" s="12">
        <v>203</v>
      </c>
      <c r="AG27" s="12">
        <v>11</v>
      </c>
      <c r="AH27" s="12">
        <v>11</v>
      </c>
      <c r="AI27" s="12">
        <v>21</v>
      </c>
      <c r="AJ27" s="12">
        <v>25</v>
      </c>
      <c r="AK27" s="35">
        <v>20</v>
      </c>
      <c r="AL27" s="35">
        <v>77</v>
      </c>
      <c r="AM27" s="35">
        <v>158</v>
      </c>
      <c r="AN27" s="35">
        <v>1</v>
      </c>
      <c r="AO27" s="46">
        <f t="shared" si="0"/>
        <v>256</v>
      </c>
      <c r="AP27" s="47">
        <f t="shared" si="1"/>
        <v>97</v>
      </c>
      <c r="AQ27" s="125">
        <v>17</v>
      </c>
      <c r="AR27" s="125">
        <v>71</v>
      </c>
      <c r="AS27" s="125">
        <v>162</v>
      </c>
      <c r="AT27" s="125"/>
      <c r="AU27" s="42">
        <f t="shared" si="2"/>
        <v>250</v>
      </c>
      <c r="AV27" s="50">
        <f t="shared" si="3"/>
        <v>88</v>
      </c>
      <c r="AW27" s="39"/>
      <c r="AX27" s="39"/>
      <c r="AY27" s="55"/>
      <c r="AZ27" s="55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</row>
    <row r="28" spans="1:81" ht="27" customHeight="1">
      <c r="A28" s="32"/>
      <c r="B28" s="32"/>
      <c r="C28" s="2">
        <f>SUM(C7:C26)</f>
        <v>714</v>
      </c>
      <c r="D28" s="2">
        <f aca="true" t="shared" si="4" ref="D28:AJ28">SUM(D7:D26)</f>
        <v>719</v>
      </c>
      <c r="E28" s="2">
        <f t="shared" si="4"/>
        <v>93</v>
      </c>
      <c r="F28" s="2">
        <f t="shared" si="4"/>
        <v>82</v>
      </c>
      <c r="G28" s="2">
        <f t="shared" si="4"/>
        <v>72</v>
      </c>
      <c r="H28" s="2">
        <f t="shared" si="4"/>
        <v>60</v>
      </c>
      <c r="I28" s="2">
        <f t="shared" si="4"/>
        <v>662</v>
      </c>
      <c r="J28" s="2">
        <f t="shared" si="4"/>
        <v>630</v>
      </c>
      <c r="K28" s="2">
        <f t="shared" si="4"/>
        <v>256</v>
      </c>
      <c r="L28" s="2">
        <f t="shared" si="4"/>
        <v>250</v>
      </c>
      <c r="M28" s="2">
        <f t="shared" si="4"/>
        <v>48</v>
      </c>
      <c r="N28" s="2">
        <f t="shared" si="4"/>
        <v>61</v>
      </c>
      <c r="O28" s="2">
        <f t="shared" si="4"/>
        <v>14</v>
      </c>
      <c r="P28" s="2">
        <f t="shared" si="4"/>
        <v>23</v>
      </c>
      <c r="Q28" s="2">
        <f t="shared" si="4"/>
        <v>89</v>
      </c>
      <c r="R28" s="2">
        <f t="shared" si="4"/>
        <v>93</v>
      </c>
      <c r="S28" s="2">
        <f t="shared" si="4"/>
        <v>51</v>
      </c>
      <c r="T28" s="2">
        <f t="shared" si="4"/>
        <v>59</v>
      </c>
      <c r="U28" s="2">
        <f t="shared" si="4"/>
        <v>75</v>
      </c>
      <c r="V28" s="2">
        <f t="shared" si="4"/>
        <v>59</v>
      </c>
      <c r="W28" s="2">
        <f t="shared" si="4"/>
        <v>24</v>
      </c>
      <c r="X28" s="2">
        <f t="shared" si="4"/>
        <v>38</v>
      </c>
      <c r="Y28" s="2">
        <f t="shared" si="4"/>
        <v>32</v>
      </c>
      <c r="Z28" s="2">
        <f t="shared" si="4"/>
        <v>26</v>
      </c>
      <c r="AA28" s="2">
        <f t="shared" si="4"/>
        <v>45</v>
      </c>
      <c r="AB28" s="2">
        <f t="shared" si="4"/>
        <v>55</v>
      </c>
      <c r="AC28" s="2">
        <f t="shared" si="4"/>
        <v>535</v>
      </c>
      <c r="AD28" s="2">
        <f t="shared" si="4"/>
        <v>585</v>
      </c>
      <c r="AE28" s="2">
        <f t="shared" si="4"/>
        <v>174</v>
      </c>
      <c r="AF28" s="2">
        <f t="shared" si="4"/>
        <v>203</v>
      </c>
      <c r="AG28" s="2">
        <f t="shared" si="4"/>
        <v>11</v>
      </c>
      <c r="AH28" s="2">
        <f t="shared" si="4"/>
        <v>11</v>
      </c>
      <c r="AI28" s="2">
        <f t="shared" si="4"/>
        <v>21</v>
      </c>
      <c r="AJ28" s="2">
        <f t="shared" si="4"/>
        <v>25</v>
      </c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ht="32.25" customHeight="1">
      <c r="A29"/>
      <c r="B29" s="32"/>
      <c r="C29" s="22"/>
      <c r="D29" s="2"/>
      <c r="E29" s="2"/>
      <c r="F29" s="2"/>
      <c r="G29" s="2"/>
      <c r="H29" s="2"/>
      <c r="I29" s="2"/>
      <c r="K29" s="2"/>
      <c r="L29" s="2"/>
      <c r="M29" s="2"/>
      <c r="N29" s="27"/>
      <c r="O29" s="2"/>
      <c r="P29" s="27"/>
      <c r="Q29" s="2"/>
      <c r="R29" s="2"/>
      <c r="S29" s="2"/>
      <c r="T29" s="2"/>
      <c r="U29" s="2"/>
      <c r="V29" s="2"/>
      <c r="W29" s="15"/>
      <c r="X29" s="10"/>
      <c r="Y29" s="15"/>
      <c r="Z29" s="15"/>
      <c r="AA29" s="10"/>
      <c r="AB29" s="14"/>
      <c r="AP29" s="2"/>
      <c r="AQ29" s="54">
        <f>SUM(AQ7:AQ26)</f>
        <v>17</v>
      </c>
      <c r="AR29" s="54">
        <f>SUM(AR7:AR26)</f>
        <v>71</v>
      </c>
      <c r="AS29" s="54">
        <f>SUM(AS7:AS26)</f>
        <v>162</v>
      </c>
      <c r="AT29" s="54">
        <f>SUM(AT7:AT26)</f>
        <v>0</v>
      </c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ht="12.75">
      <c r="A30" s="2"/>
      <c r="B30" s="2"/>
      <c r="C30" s="2">
        <f>C27-C28</f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9:81" ht="12.75">
      <c r="I31" s="35"/>
      <c r="J31" s="35"/>
      <c r="K31" s="35"/>
      <c r="L31" s="35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3:81" ht="15.75">
      <c r="C32" s="17"/>
      <c r="D32" s="17"/>
      <c r="E32" s="17"/>
      <c r="F32" s="17"/>
      <c r="G32" s="17"/>
      <c r="H32" s="17"/>
      <c r="I32" s="35"/>
      <c r="J32" s="35"/>
      <c r="K32" s="35"/>
      <c r="L32" s="35"/>
      <c r="N32" s="17"/>
      <c r="O32" s="17"/>
      <c r="P32" s="17"/>
      <c r="Q32" s="17"/>
      <c r="R32" s="17"/>
      <c r="S32" s="17"/>
      <c r="T32" s="17"/>
      <c r="U32" s="17"/>
      <c r="V32" s="17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9:81" ht="12.75">
      <c r="I33" s="35"/>
      <c r="J33" s="35"/>
      <c r="K33" s="35"/>
      <c r="L33" s="35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3:81" ht="12.75">
      <c r="C34" s="7"/>
      <c r="D34" s="7"/>
      <c r="E34" s="7"/>
      <c r="F34" s="7"/>
      <c r="G34" s="7"/>
      <c r="H34" s="7"/>
      <c r="I34" s="35"/>
      <c r="J34" s="35"/>
      <c r="K34" s="35"/>
      <c r="L34" s="35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</row>
    <row r="35" spans="3:81" ht="12.75">
      <c r="C35" s="7"/>
      <c r="D35" s="7"/>
      <c r="E35" s="7"/>
      <c r="F35" s="7"/>
      <c r="G35" s="7"/>
      <c r="H35" s="7"/>
      <c r="I35" s="35"/>
      <c r="J35" s="35"/>
      <c r="K35" s="35"/>
      <c r="L35" s="35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</row>
    <row r="36" spans="9:81" ht="12.75">
      <c r="I36" s="35"/>
      <c r="J36" s="35"/>
      <c r="K36" s="35"/>
      <c r="L36" s="35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</row>
    <row r="37" spans="9:81" ht="12.75">
      <c r="I37" s="35"/>
      <c r="J37" s="35"/>
      <c r="K37" s="35"/>
      <c r="L37" s="35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</row>
    <row r="38" spans="9:81" ht="12.75">
      <c r="I38" s="35"/>
      <c r="J38" s="35"/>
      <c r="K38" s="35"/>
      <c r="L38" s="35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</row>
    <row r="39" spans="3:81" ht="12.75">
      <c r="C39" s="7"/>
      <c r="D39" s="7"/>
      <c r="E39" s="7"/>
      <c r="F39" s="7"/>
      <c r="G39" s="7"/>
      <c r="H39" s="7"/>
      <c r="I39" s="35"/>
      <c r="J39" s="35"/>
      <c r="K39" s="35"/>
      <c r="L39" s="35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</row>
    <row r="40" spans="3:12" ht="12.75">
      <c r="C40" s="7"/>
      <c r="D40" s="7"/>
      <c r="E40" s="7"/>
      <c r="F40" s="7"/>
      <c r="G40" s="7"/>
      <c r="H40" s="7"/>
      <c r="I40" s="35"/>
      <c r="J40" s="35"/>
      <c r="K40" s="35"/>
      <c r="L40" s="35"/>
    </row>
    <row r="41" spans="3:12" ht="12.75">
      <c r="C41" s="7"/>
      <c r="D41" s="7"/>
      <c r="E41" s="7"/>
      <c r="F41" s="7"/>
      <c r="G41" s="7"/>
      <c r="H41" s="7"/>
      <c r="I41" s="35"/>
      <c r="J41" s="35"/>
      <c r="K41" s="35"/>
      <c r="L41" s="35"/>
    </row>
    <row r="42" spans="3:12" ht="12.75">
      <c r="C42" s="7"/>
      <c r="D42" s="7"/>
      <c r="E42" s="7"/>
      <c r="F42" s="7"/>
      <c r="G42" s="7"/>
      <c r="H42" s="7"/>
      <c r="I42" s="35"/>
      <c r="J42" s="35"/>
      <c r="K42" s="35"/>
      <c r="L42" s="35"/>
    </row>
    <row r="43" spans="3:12" ht="12.75">
      <c r="C43" s="7"/>
      <c r="D43" s="7"/>
      <c r="E43" s="7"/>
      <c r="F43" s="7"/>
      <c r="G43" s="7"/>
      <c r="H43" s="7"/>
      <c r="I43" s="35"/>
      <c r="J43" s="35"/>
      <c r="K43" s="35"/>
      <c r="L43" s="35"/>
    </row>
    <row r="44" spans="3:12" ht="12.75">
      <c r="C44" s="7"/>
      <c r="D44" s="7"/>
      <c r="E44" s="7"/>
      <c r="F44" s="7"/>
      <c r="G44" s="7"/>
      <c r="H44" s="7"/>
      <c r="I44" s="35"/>
      <c r="J44" s="35"/>
      <c r="K44" s="35"/>
      <c r="L44" s="35"/>
    </row>
    <row r="45" spans="3:12" ht="12.75">
      <c r="C45" s="7"/>
      <c r="D45" s="7"/>
      <c r="E45" s="7"/>
      <c r="F45" s="7"/>
      <c r="G45" s="7"/>
      <c r="H45" s="7"/>
      <c r="I45" s="35"/>
      <c r="J45" s="35"/>
      <c r="K45" s="35"/>
      <c r="L45" s="35"/>
    </row>
    <row r="46" spans="3:12" ht="12.75">
      <c r="C46" s="7"/>
      <c r="D46" s="7"/>
      <c r="E46" s="7"/>
      <c r="F46" s="7"/>
      <c r="G46" s="7"/>
      <c r="H46" s="7"/>
      <c r="I46" s="35"/>
      <c r="J46" s="35"/>
      <c r="K46" s="35"/>
      <c r="L46" s="35"/>
    </row>
    <row r="47" spans="3:12" ht="12.75">
      <c r="C47" s="7"/>
      <c r="D47" s="7"/>
      <c r="E47" s="7"/>
      <c r="F47" s="7"/>
      <c r="G47" s="7"/>
      <c r="H47" s="7"/>
      <c r="I47" s="35"/>
      <c r="J47" s="35"/>
      <c r="K47" s="35"/>
      <c r="L47" s="35"/>
    </row>
    <row r="48" spans="3:12" ht="12.75">
      <c r="C48" s="7"/>
      <c r="D48" s="7"/>
      <c r="E48" s="7"/>
      <c r="F48" s="7"/>
      <c r="G48" s="7"/>
      <c r="H48" s="7"/>
      <c r="I48" s="35"/>
      <c r="J48" s="35"/>
      <c r="K48" s="35"/>
      <c r="L48" s="35"/>
    </row>
    <row r="49" spans="3:12" ht="12.75">
      <c r="C49" s="7"/>
      <c r="D49" s="7"/>
      <c r="E49" s="7"/>
      <c r="F49" s="7"/>
      <c r="G49" s="7"/>
      <c r="H49" s="7"/>
      <c r="I49" s="35"/>
      <c r="J49" s="35"/>
      <c r="K49" s="35"/>
      <c r="L49" s="35"/>
    </row>
    <row r="50" spans="3:12" ht="12.75">
      <c r="C50" s="7"/>
      <c r="D50" s="7"/>
      <c r="E50" s="7"/>
      <c r="F50" s="7"/>
      <c r="G50" s="7"/>
      <c r="H50" s="7"/>
      <c r="I50" s="35"/>
      <c r="J50" s="35"/>
      <c r="K50" s="35"/>
      <c r="L50" s="35"/>
    </row>
    <row r="51" spans="3:12" ht="12.75">
      <c r="C51" s="7"/>
      <c r="D51" s="7"/>
      <c r="E51" s="7"/>
      <c r="F51" s="7"/>
      <c r="G51" s="7"/>
      <c r="H51" s="7"/>
      <c r="I51" s="35"/>
      <c r="J51" s="35"/>
      <c r="K51" s="35"/>
      <c r="L51" s="35"/>
    </row>
    <row r="52" spans="3:10" ht="12.75">
      <c r="C52" s="7"/>
      <c r="D52" s="7"/>
      <c r="E52" s="7"/>
      <c r="F52" s="7"/>
      <c r="G52" s="7"/>
      <c r="H52" s="7"/>
      <c r="I52" s="7"/>
      <c r="J52" s="7"/>
    </row>
    <row r="53" spans="3:10" ht="12.75">
      <c r="C53" s="7"/>
      <c r="D53" s="7"/>
      <c r="E53" s="7"/>
      <c r="F53" s="7"/>
      <c r="G53" s="7"/>
      <c r="H53" s="7"/>
      <c r="I53" s="7"/>
      <c r="J53" s="7"/>
    </row>
    <row r="54" spans="3:10" ht="12.75">
      <c r="C54" s="7"/>
      <c r="D54" s="7"/>
      <c r="E54" s="7"/>
      <c r="F54" s="7"/>
      <c r="G54" s="7"/>
      <c r="H54" s="7"/>
      <c r="I54" s="7"/>
      <c r="J54" s="7"/>
    </row>
    <row r="55" spans="3:10" ht="12.75">
      <c r="C55" s="7"/>
      <c r="D55" s="7"/>
      <c r="E55" s="7"/>
      <c r="F55" s="7"/>
      <c r="G55" s="7"/>
      <c r="H55" s="7"/>
      <c r="I55" s="7"/>
      <c r="J55" s="7"/>
    </row>
    <row r="56" spans="3:10" ht="12.75">
      <c r="C56" s="7"/>
      <c r="D56" s="7"/>
      <c r="E56" s="7"/>
      <c r="F56" s="7"/>
      <c r="G56" s="7"/>
      <c r="H56" s="7"/>
      <c r="I56" s="7"/>
      <c r="J56" s="7"/>
    </row>
    <row r="57" spans="3:10" ht="12.75">
      <c r="C57" s="7"/>
      <c r="D57" s="7"/>
      <c r="E57" s="7"/>
      <c r="F57" s="7"/>
      <c r="G57" s="7"/>
      <c r="H57" s="7"/>
      <c r="I57" s="7"/>
      <c r="J57" s="7"/>
    </row>
    <row r="58" spans="3:10" ht="12.75">
      <c r="C58" s="7"/>
      <c r="D58" s="7"/>
      <c r="E58" s="7"/>
      <c r="F58" s="7"/>
      <c r="G58" s="7"/>
      <c r="H58" s="7"/>
      <c r="I58" s="7"/>
      <c r="J58" s="7"/>
    </row>
    <row r="59" spans="3:10" ht="12.75">
      <c r="C59" s="7"/>
      <c r="D59" s="7"/>
      <c r="E59" s="7"/>
      <c r="F59" s="7"/>
      <c r="G59" s="7"/>
      <c r="H59" s="7"/>
      <c r="I59" s="7"/>
      <c r="J59" s="7"/>
    </row>
    <row r="60" spans="3:10" ht="12.75">
      <c r="C60" s="7"/>
      <c r="D60" s="7"/>
      <c r="E60" s="7"/>
      <c r="F60" s="7"/>
      <c r="G60" s="7"/>
      <c r="H60" s="7"/>
      <c r="I60" s="7"/>
      <c r="J60" s="7"/>
    </row>
    <row r="61" spans="3:10" ht="12.75">
      <c r="C61" s="7"/>
      <c r="D61" s="7"/>
      <c r="E61" s="7"/>
      <c r="F61" s="7"/>
      <c r="G61" s="7"/>
      <c r="H61" s="7"/>
      <c r="I61" s="7"/>
      <c r="J61" s="7"/>
    </row>
  </sheetData>
  <sheetProtection/>
  <mergeCells count="29">
    <mergeCell ref="AK6:AP6"/>
    <mergeCell ref="AQ5:AV5"/>
    <mergeCell ref="AQ6:AV6"/>
    <mergeCell ref="AY3:BA3"/>
    <mergeCell ref="AE3:AF4"/>
    <mergeCell ref="AA3:AB4"/>
    <mergeCell ref="AC3:AD4"/>
    <mergeCell ref="AG3:AH4"/>
    <mergeCell ref="AI3:AJ4"/>
    <mergeCell ref="G3:H3"/>
    <mergeCell ref="G4:H4"/>
    <mergeCell ref="A1:AJ2"/>
    <mergeCell ref="AQ3:AU3"/>
    <mergeCell ref="K3:L4"/>
    <mergeCell ref="E3:F4"/>
    <mergeCell ref="A3:A6"/>
    <mergeCell ref="AK2:AP2"/>
    <mergeCell ref="AQ2:AV2"/>
    <mergeCell ref="AK5:AP5"/>
    <mergeCell ref="B3:B5"/>
    <mergeCell ref="Q3:R4"/>
    <mergeCell ref="Y3:Z4"/>
    <mergeCell ref="S3:T4"/>
    <mergeCell ref="U3:V4"/>
    <mergeCell ref="C3:D4"/>
    <mergeCell ref="I3:J4"/>
    <mergeCell ref="W3:X4"/>
    <mergeCell ref="M3:N4"/>
    <mergeCell ref="O3:P4"/>
  </mergeCells>
  <printOptions/>
  <pageMargins left="0" right="0" top="0.8661417322834646" bottom="0.6692913385826772" header="0.1968503937007874" footer="0.2755905511811024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39"/>
  <sheetViews>
    <sheetView showZeros="0" tabSelected="1" view="pageBreakPreview" zoomScale="70" zoomScaleNormal="75" zoomScaleSheetLayoutView="70" zoomScalePageLayoutView="0" workbookViewId="0" topLeftCell="A1">
      <pane xSplit="2" ySplit="6" topLeftCell="K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V15" sqref="V15"/>
    </sheetView>
  </sheetViews>
  <sheetFormatPr defaultColWidth="9.00390625" defaultRowHeight="12.75"/>
  <cols>
    <col min="1" max="1" width="7.625" style="0" customWidth="1"/>
    <col min="2" max="2" width="50.125" style="0" customWidth="1"/>
    <col min="3" max="13" width="6.625" style="0" customWidth="1"/>
    <col min="14" max="14" width="8.75390625" style="0" customWidth="1"/>
    <col min="15" max="17" width="6.625" style="0" customWidth="1"/>
    <col min="18" max="18" width="8.75390625" style="0" customWidth="1"/>
    <col min="19" max="21" width="6.625" style="0" customWidth="1"/>
    <col min="22" max="22" width="7.875" style="0" customWidth="1"/>
    <col min="23" max="27" width="6.625" style="0" customWidth="1"/>
    <col min="28" max="28" width="7.25390625" style="0" customWidth="1"/>
    <col min="29" max="30" width="6.625" style="0" customWidth="1"/>
    <col min="31" max="31" width="7.875" style="0" customWidth="1"/>
    <col min="32" max="32" width="9.00390625" style="0" customWidth="1"/>
    <col min="33" max="33" width="6.875" style="0" customWidth="1"/>
    <col min="34" max="34" width="7.125" style="0" customWidth="1"/>
    <col min="35" max="35" width="5.25390625" style="0" customWidth="1"/>
    <col min="36" max="36" width="6.625" style="0" customWidth="1"/>
    <col min="37" max="39" width="6.75390625" style="0" customWidth="1"/>
    <col min="40" max="40" width="6.875" style="0" customWidth="1"/>
    <col min="41" max="41" width="7.625" style="0" customWidth="1"/>
    <col min="42" max="42" width="9.75390625" style="0" customWidth="1"/>
    <col min="43" max="43" width="7.375" style="0" customWidth="1"/>
    <col min="44" max="44" width="5.625" style="0" customWidth="1"/>
    <col min="45" max="45" width="6.375" style="0" customWidth="1"/>
    <col min="46" max="47" width="6.875" style="0" customWidth="1"/>
    <col min="48" max="48" width="5.75390625" style="0" customWidth="1"/>
    <col min="49" max="49" width="6.125" style="0" customWidth="1"/>
    <col min="50" max="50" width="10.00390625" style="0" customWidth="1"/>
    <col min="51" max="51" width="6.375" style="0" customWidth="1"/>
    <col min="52" max="52" width="7.00390625" style="0" customWidth="1"/>
    <col min="53" max="53" width="7.25390625" style="0" customWidth="1"/>
    <col min="54" max="54" width="5.25390625" style="0" customWidth="1"/>
    <col min="55" max="55" width="7.375" style="0" customWidth="1"/>
    <col min="56" max="57" width="7.25390625" style="0" customWidth="1"/>
    <col min="58" max="58" width="6.375" style="0" customWidth="1"/>
    <col min="59" max="59" width="6.25390625" style="0" customWidth="1"/>
    <col min="60" max="60" width="6.75390625" style="0" customWidth="1"/>
    <col min="61" max="61" width="5.75390625" style="0" customWidth="1"/>
    <col min="62" max="62" width="7.25390625" style="0" customWidth="1"/>
    <col min="63" max="63" width="5.125" style="0" customWidth="1"/>
    <col min="64" max="65" width="5.625" style="0" customWidth="1"/>
    <col min="66" max="66" width="6.375" style="0" customWidth="1"/>
    <col min="67" max="67" width="5.625" style="0" customWidth="1"/>
    <col min="68" max="68" width="5.25390625" style="0" customWidth="1"/>
    <col min="69" max="69" width="7.875" style="0" customWidth="1"/>
    <col min="70" max="70" width="6.25390625" style="0" customWidth="1"/>
    <col min="71" max="71" width="6.875" style="0" customWidth="1"/>
    <col min="72" max="72" width="7.25390625" style="0" customWidth="1"/>
  </cols>
  <sheetData>
    <row r="1" spans="1:72" ht="9.75" customHeight="1">
      <c r="A1" s="123" t="s">
        <v>57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9"/>
      <c r="AL1" s="9"/>
      <c r="AM1" s="9"/>
      <c r="AN1" s="9"/>
      <c r="AO1" s="9"/>
      <c r="AP1" s="9"/>
      <c r="AQ1" s="9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84" ht="53.2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05" t="s">
        <v>56</v>
      </c>
      <c r="AL2" s="106"/>
      <c r="AM2" s="106"/>
      <c r="AN2" s="106"/>
      <c r="AO2" s="106"/>
      <c r="AP2" s="107"/>
      <c r="AQ2" s="96" t="s">
        <v>55</v>
      </c>
      <c r="AR2" s="97"/>
      <c r="AS2" s="97"/>
      <c r="AT2" s="97"/>
      <c r="AU2" s="97"/>
      <c r="AV2" s="98"/>
      <c r="AW2" s="8"/>
      <c r="AX2" s="8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</row>
    <row r="3" spans="1:84" ht="53.25" customHeight="1">
      <c r="A3" s="113" t="s">
        <v>0</v>
      </c>
      <c r="B3" s="113"/>
      <c r="C3" s="71" t="s">
        <v>4</v>
      </c>
      <c r="D3" s="72"/>
      <c r="E3" s="70" t="s">
        <v>5</v>
      </c>
      <c r="F3" s="81"/>
      <c r="G3" s="119" t="s">
        <v>35</v>
      </c>
      <c r="H3" s="120"/>
      <c r="I3" s="114" t="s">
        <v>6</v>
      </c>
      <c r="J3" s="115"/>
      <c r="K3" s="101" t="s">
        <v>29</v>
      </c>
      <c r="L3" s="102"/>
      <c r="M3" s="114" t="s">
        <v>28</v>
      </c>
      <c r="N3" s="115"/>
      <c r="O3" s="101" t="s">
        <v>30</v>
      </c>
      <c r="P3" s="102"/>
      <c r="Q3" s="101" t="s">
        <v>31</v>
      </c>
      <c r="R3" s="102"/>
      <c r="S3" s="70" t="s">
        <v>43</v>
      </c>
      <c r="T3" s="70"/>
      <c r="U3" s="101" t="s">
        <v>1</v>
      </c>
      <c r="V3" s="102"/>
      <c r="W3" s="101" t="s">
        <v>2</v>
      </c>
      <c r="X3" s="102"/>
      <c r="Y3" s="101" t="s">
        <v>3</v>
      </c>
      <c r="Z3" s="102"/>
      <c r="AA3" s="70" t="s">
        <v>42</v>
      </c>
      <c r="AB3" s="70"/>
      <c r="AC3" s="70" t="s">
        <v>33</v>
      </c>
      <c r="AD3" s="118"/>
      <c r="AE3" s="70" t="s">
        <v>41</v>
      </c>
      <c r="AF3" s="70"/>
      <c r="AG3" s="70" t="s">
        <v>32</v>
      </c>
      <c r="AH3" s="70"/>
      <c r="AI3" s="80" t="s">
        <v>46</v>
      </c>
      <c r="AJ3" s="80"/>
      <c r="AK3" s="108" t="s">
        <v>36</v>
      </c>
      <c r="AL3" s="108" t="s">
        <v>37</v>
      </c>
      <c r="AM3" s="108" t="s">
        <v>38</v>
      </c>
      <c r="AN3" s="108" t="s">
        <v>39</v>
      </c>
      <c r="AO3" s="110" t="s">
        <v>40</v>
      </c>
      <c r="AP3" s="65"/>
      <c r="AQ3" s="94" t="s">
        <v>36</v>
      </c>
      <c r="AR3" s="94" t="s">
        <v>37</v>
      </c>
      <c r="AS3" s="94" t="s">
        <v>38</v>
      </c>
      <c r="AT3" s="94" t="s">
        <v>39</v>
      </c>
      <c r="AU3" s="95" t="s">
        <v>40</v>
      </c>
      <c r="AV3" s="99" t="s">
        <v>48</v>
      </c>
      <c r="AW3" s="8"/>
      <c r="AX3" s="8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</row>
    <row r="4" spans="1:84" ht="59.25" customHeight="1">
      <c r="A4" s="113"/>
      <c r="B4" s="113"/>
      <c r="C4" s="72"/>
      <c r="D4" s="72"/>
      <c r="E4" s="81"/>
      <c r="F4" s="81"/>
      <c r="G4" s="121" t="s">
        <v>34</v>
      </c>
      <c r="H4" s="122"/>
      <c r="I4" s="116"/>
      <c r="J4" s="117"/>
      <c r="K4" s="103"/>
      <c r="L4" s="104"/>
      <c r="M4" s="116"/>
      <c r="N4" s="117"/>
      <c r="O4" s="103"/>
      <c r="P4" s="104"/>
      <c r="Q4" s="103"/>
      <c r="R4" s="104"/>
      <c r="S4" s="70"/>
      <c r="T4" s="70"/>
      <c r="U4" s="103"/>
      <c r="V4" s="104"/>
      <c r="W4" s="103"/>
      <c r="X4" s="104"/>
      <c r="Y4" s="103"/>
      <c r="Z4" s="104"/>
      <c r="AA4" s="70"/>
      <c r="AB4" s="70"/>
      <c r="AC4" s="70"/>
      <c r="AD4" s="118"/>
      <c r="AE4" s="70"/>
      <c r="AF4" s="70"/>
      <c r="AG4" s="70"/>
      <c r="AH4" s="70"/>
      <c r="AI4" s="80"/>
      <c r="AJ4" s="80"/>
      <c r="AK4" s="109"/>
      <c r="AL4" s="109"/>
      <c r="AM4" s="109"/>
      <c r="AN4" s="109"/>
      <c r="AO4" s="111"/>
      <c r="AP4" s="64" t="s">
        <v>45</v>
      </c>
      <c r="AQ4" s="94"/>
      <c r="AR4" s="94"/>
      <c r="AS4" s="94"/>
      <c r="AT4" s="94"/>
      <c r="AU4" s="95"/>
      <c r="AV4" s="100"/>
      <c r="AW4" s="8"/>
      <c r="AX4" s="8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</row>
    <row r="5" spans="1:84" ht="26.25" customHeight="1">
      <c r="A5" s="113"/>
      <c r="B5" s="113"/>
      <c r="C5" s="36" t="s">
        <v>50</v>
      </c>
      <c r="D5" s="36" t="s">
        <v>53</v>
      </c>
      <c r="E5" s="36" t="s">
        <v>50</v>
      </c>
      <c r="F5" s="36" t="s">
        <v>53</v>
      </c>
      <c r="G5" s="36" t="s">
        <v>50</v>
      </c>
      <c r="H5" s="36" t="s">
        <v>53</v>
      </c>
      <c r="I5" s="36" t="s">
        <v>50</v>
      </c>
      <c r="J5" s="36" t="s">
        <v>53</v>
      </c>
      <c r="K5" s="36" t="s">
        <v>50</v>
      </c>
      <c r="L5" s="36" t="s">
        <v>53</v>
      </c>
      <c r="M5" s="36" t="s">
        <v>50</v>
      </c>
      <c r="N5" s="36" t="s">
        <v>53</v>
      </c>
      <c r="O5" s="36" t="s">
        <v>50</v>
      </c>
      <c r="P5" s="36" t="s">
        <v>53</v>
      </c>
      <c r="Q5" s="36" t="s">
        <v>50</v>
      </c>
      <c r="R5" s="36" t="s">
        <v>53</v>
      </c>
      <c r="S5" s="36" t="s">
        <v>50</v>
      </c>
      <c r="T5" s="36" t="s">
        <v>53</v>
      </c>
      <c r="U5" s="36" t="s">
        <v>50</v>
      </c>
      <c r="V5" s="36" t="s">
        <v>53</v>
      </c>
      <c r="W5" s="36" t="s">
        <v>50</v>
      </c>
      <c r="X5" s="36" t="s">
        <v>53</v>
      </c>
      <c r="Y5" s="36" t="s">
        <v>50</v>
      </c>
      <c r="Z5" s="36" t="s">
        <v>53</v>
      </c>
      <c r="AA5" s="36" t="s">
        <v>50</v>
      </c>
      <c r="AB5" s="36" t="s">
        <v>53</v>
      </c>
      <c r="AC5" s="36" t="s">
        <v>50</v>
      </c>
      <c r="AD5" s="36" t="s">
        <v>53</v>
      </c>
      <c r="AE5" s="36" t="s">
        <v>50</v>
      </c>
      <c r="AF5" s="36" t="s">
        <v>53</v>
      </c>
      <c r="AG5" s="36" t="s">
        <v>50</v>
      </c>
      <c r="AH5" s="36" t="s">
        <v>53</v>
      </c>
      <c r="AI5" s="36" t="s">
        <v>50</v>
      </c>
      <c r="AJ5" s="36" t="s">
        <v>53</v>
      </c>
      <c r="AK5" s="8"/>
      <c r="AL5" s="8"/>
      <c r="AM5" s="8"/>
      <c r="AN5" s="8"/>
      <c r="AO5" s="8"/>
      <c r="AP5" s="8"/>
      <c r="AQ5" s="8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</row>
    <row r="6" spans="1:84" ht="16.5" customHeight="1">
      <c r="A6" s="37"/>
      <c r="B6" s="11">
        <v>1</v>
      </c>
      <c r="C6" s="11">
        <v>2</v>
      </c>
      <c r="D6" s="36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1">
        <v>16</v>
      </c>
      <c r="R6" s="11">
        <v>17</v>
      </c>
      <c r="S6" s="11">
        <v>18</v>
      </c>
      <c r="T6" s="11">
        <v>19</v>
      </c>
      <c r="U6" s="11">
        <v>20</v>
      </c>
      <c r="V6" s="11">
        <v>21</v>
      </c>
      <c r="W6" s="11">
        <v>22</v>
      </c>
      <c r="X6" s="11">
        <v>23</v>
      </c>
      <c r="Y6" s="30">
        <v>24</v>
      </c>
      <c r="Z6" s="30">
        <v>25</v>
      </c>
      <c r="AA6" s="11">
        <v>26</v>
      </c>
      <c r="AB6" s="36">
        <v>27</v>
      </c>
      <c r="AC6" s="36">
        <v>28</v>
      </c>
      <c r="AD6" s="36">
        <v>29</v>
      </c>
      <c r="AE6" s="33">
        <v>30</v>
      </c>
      <c r="AF6" s="33">
        <v>31</v>
      </c>
      <c r="AG6" s="11">
        <v>32</v>
      </c>
      <c r="AH6" s="11">
        <v>33</v>
      </c>
      <c r="AI6" s="11">
        <v>34</v>
      </c>
      <c r="AJ6" s="11">
        <v>35</v>
      </c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23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</row>
    <row r="7" spans="1:84" ht="25.5" customHeight="1">
      <c r="A7" s="6">
        <v>2</v>
      </c>
      <c r="B7" s="26" t="s">
        <v>49</v>
      </c>
      <c r="C7" s="53">
        <f>'абс.цифры'!C7*100000/' насел.'!C7</f>
        <v>84.7673137238281</v>
      </c>
      <c r="D7" s="53">
        <f>'абс.цифры'!D7*100000/' насел.'!D7</f>
        <v>95.70210544631982</v>
      </c>
      <c r="E7" s="53">
        <f>'абс.цифры'!E7*100000/' насел.'!E7</f>
        <v>8.47673137238281</v>
      </c>
      <c r="F7" s="53">
        <f>'абс.цифры'!F7*100000/' насел.'!F7</f>
        <v>8.700191404210893</v>
      </c>
      <c r="G7" s="53">
        <f>'абс.цифры'!G7*100000/' насел.'!G7</f>
        <v>0</v>
      </c>
      <c r="H7" s="53">
        <f>'абс.цифры'!H7*100000/' насел.'!H7</f>
        <v>8.700191404210893</v>
      </c>
      <c r="I7" s="53">
        <f>'абс.цифры'!I7*100000/' насел.'!I7</f>
        <v>144.10443333050776</v>
      </c>
      <c r="J7" s="53">
        <f>'абс.цифры'!J7*100000/' насел.'!J7</f>
        <v>147.90325387158518</v>
      </c>
      <c r="K7" s="53">
        <f>'абс.цифры'!K7*100000/' насел.'!K7</f>
        <v>33.90692548953124</v>
      </c>
      <c r="L7" s="53">
        <f>'абс.цифры'!L7*100000/' насел.'!L7</f>
        <v>78.30172263789804</v>
      </c>
      <c r="M7" s="53">
        <f>'абс.цифры'!M7*100000/' насел.'!M7</f>
        <v>8.47673137238281</v>
      </c>
      <c r="N7" s="53">
        <f>'абс.цифры'!N7*100000/' насел.'!N7</f>
        <v>8.700191404210893</v>
      </c>
      <c r="O7" s="53">
        <f>'абс.цифры'!O7*100000/' насел.'!O7</f>
        <v>0</v>
      </c>
      <c r="P7" s="53">
        <f>'абс.цифры'!P7*100000/' насел.'!P7</f>
        <v>0</v>
      </c>
      <c r="Q7" s="53">
        <f>'абс.цифры'!Q7*100000/' насел.'!Q7</f>
        <v>25.430194117148428</v>
      </c>
      <c r="R7" s="53">
        <f>'абс.цифры'!R7*100000/' насел.'!R7</f>
        <v>8.700191404210893</v>
      </c>
      <c r="S7" s="53">
        <f>'абс.цифры'!S7*100000/' насел.'!S7</f>
        <v>0</v>
      </c>
      <c r="T7" s="53">
        <f>'абс.цифры'!T7*100000/' насел.'!T7</f>
        <v>8.700191404210893</v>
      </c>
      <c r="U7" s="53">
        <f>'абс.цифры'!U7*100000/' насел.'!U7</f>
        <v>16.95346274476562</v>
      </c>
      <c r="V7" s="53">
        <f>'абс.цифры'!V7*100000/' насел.'!V7</f>
        <v>0</v>
      </c>
      <c r="W7" s="53">
        <f>'абс.цифры'!W7*100000/' насел.'!W7</f>
        <v>0</v>
      </c>
      <c r="X7" s="53">
        <f>'абс.цифры'!X7*100000/' насел.'!X7</f>
        <v>8.700191404210893</v>
      </c>
      <c r="Y7" s="53">
        <f>'абс.цифры'!Y7*100000/' насел.'!Y7</f>
        <v>25.430194117148428</v>
      </c>
      <c r="Z7" s="53">
        <f>'абс.цифры'!Z7*100000/' насел.'!Z7</f>
        <v>0</v>
      </c>
      <c r="AA7" s="53">
        <f>'абс.цифры'!AA7*100000/' насел.'!AA7</f>
        <v>8.47673137238281</v>
      </c>
      <c r="AB7" s="53">
        <f>'абс.цифры'!AB7*100000/' насел.'!AB7</f>
        <v>0</v>
      </c>
      <c r="AC7" s="53">
        <f>'абс.цифры'!AC7*100000/' насел.'!AC7</f>
        <v>93.2440450962109</v>
      </c>
      <c r="AD7" s="53">
        <f>'абс.цифры'!AD7*100000/' насел.'!AD7</f>
        <v>121.8026796589525</v>
      </c>
      <c r="AE7" s="53">
        <f>'абс.цифры'!AE7*100000/' насел.'!AE7</f>
        <v>0</v>
      </c>
      <c r="AF7" s="53">
        <f>'абс.цифры'!AF7*100000/' насел.'!AF7</f>
        <v>0</v>
      </c>
      <c r="AG7" s="53">
        <f>'абс.цифры'!AG7*100000/' насел.'!AG7</f>
        <v>0</v>
      </c>
      <c r="AH7" s="53">
        <f>'абс.цифры'!AH7*100000/' насел.'!AH7</f>
        <v>8.700191404210893</v>
      </c>
      <c r="AI7" s="53">
        <f>'абс.цифры'!AI7*100000/' насел.'!AI7</f>
        <v>25.430194117148428</v>
      </c>
      <c r="AJ7" s="53">
        <f>'абс.цифры'!AJ7*100000/' насел.'!AJ7</f>
        <v>17.400382808421785</v>
      </c>
      <c r="AK7" s="51">
        <f>'абс.цифры'!AK7*100000/' насел.'!C7</f>
        <v>0</v>
      </c>
      <c r="AL7" s="51">
        <f>'абс.цифры'!AL7*100000/' насел.'!C7</f>
        <v>16.95346274476562</v>
      </c>
      <c r="AM7" s="51">
        <f>'абс.цифры'!AM7*100000/' насел.'!C7</f>
        <v>16.95346274476562</v>
      </c>
      <c r="AN7" s="51">
        <f>'абс.цифры'!AN7*100000/' насел.'!C7</f>
        <v>0</v>
      </c>
      <c r="AO7" s="51">
        <f>'абс.цифры'!AO7*100000/' насел.'!C7</f>
        <v>33.90692548953124</v>
      </c>
      <c r="AP7" s="51">
        <f>'абс.цифры'!AP7*100000/' насел.'!C7</f>
        <v>16.95346274476562</v>
      </c>
      <c r="AQ7" s="51">
        <f>'абс.цифры'!AQ7*100000/' насел.'!D7</f>
        <v>0</v>
      </c>
      <c r="AR7" s="51">
        <f>'абс.цифры'!AR7*100000/' насел.'!D7</f>
        <v>26.10057421263268</v>
      </c>
      <c r="AS7" s="51">
        <f>'абс.цифры'!AS7*100000/' насел.'!D7</f>
        <v>52.20114842526536</v>
      </c>
      <c r="AT7" s="51">
        <f>'абс.цифры'!AT7*100000/' насел.'!D7</f>
        <v>0</v>
      </c>
      <c r="AU7" s="51">
        <f>'абс.цифры'!AU7*100000/' насел.'!D7</f>
        <v>78.30172263789804</v>
      </c>
      <c r="AV7" s="51">
        <f>'абс.цифры'!AV7*100000/' насел.'!D7</f>
        <v>26.10057421263268</v>
      </c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23"/>
      <c r="BP7" s="23"/>
      <c r="BQ7" s="23"/>
      <c r="BR7" s="23"/>
      <c r="BS7" s="23"/>
      <c r="BT7" s="23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</row>
    <row r="8" spans="1:84" ht="25.5" customHeight="1">
      <c r="A8" s="6">
        <v>3</v>
      </c>
      <c r="B8" s="26" t="s">
        <v>8</v>
      </c>
      <c r="C8" s="53">
        <f>'абс.цифры'!C8*100000/' насел.'!C8</f>
        <v>98.28293923801816</v>
      </c>
      <c r="D8" s="53">
        <f>'абс.цифры'!D8*100000/' насел.'!D8</f>
        <v>58.38052425710783</v>
      </c>
      <c r="E8" s="53">
        <f>'абс.цифры'!E8*100000/' насел.'!E8</f>
        <v>11.562698733884488</v>
      </c>
      <c r="F8" s="53">
        <f>'абс.цифры'!F8*100000/' насел.'!F8</f>
        <v>0</v>
      </c>
      <c r="G8" s="53">
        <f>'абс.цифры'!G8*100000/' насел.'!G8</f>
        <v>11.562698733884488</v>
      </c>
      <c r="H8" s="53">
        <f>'абс.цифры'!H8*100000/' насел.'!H8</f>
        <v>0</v>
      </c>
      <c r="I8" s="53">
        <f>'абс.цифры'!I8*100000/' насел.'!I8</f>
        <v>104.0642886049604</v>
      </c>
      <c r="J8" s="53">
        <f>'абс.цифры'!J8*100000/' насел.'!J8</f>
        <v>116.76104851421566</v>
      </c>
      <c r="K8" s="53">
        <f>'абс.цифры'!K8*100000/' насел.'!K8</f>
        <v>23.125397467768977</v>
      </c>
      <c r="L8" s="53">
        <f>'абс.цифры'!L8*100000/' насел.'!L8</f>
        <v>58.38052425710783</v>
      </c>
      <c r="M8" s="53">
        <f>'абс.цифры'!M8*100000/' насел.'!M8</f>
        <v>34.688096201653465</v>
      </c>
      <c r="N8" s="53">
        <f>'абс.цифры'!N8*100000/' насел.'!N8</f>
        <v>46.70441940568627</v>
      </c>
      <c r="O8" s="53">
        <f>'абс.цифры'!O8*100000/' насел.'!O8</f>
        <v>0</v>
      </c>
      <c r="P8" s="53">
        <f>'абс.цифры'!P8*100000/' насел.'!P8</f>
        <v>0</v>
      </c>
      <c r="Q8" s="53">
        <f>'абс.цифры'!Q8*100000/' насел.'!Q8</f>
        <v>5.781349366942244</v>
      </c>
      <c r="R8" s="53">
        <f>'абс.цифры'!R8*100000/' насел.'!R8</f>
        <v>11.676104851421567</v>
      </c>
      <c r="S8" s="53">
        <f>'абс.цифры'!S8*100000/' насел.'!S8</f>
        <v>5.781349366942244</v>
      </c>
      <c r="T8" s="53">
        <f>'абс.цифры'!T8*100000/' насел.'!T8</f>
        <v>11.676104851421567</v>
      </c>
      <c r="U8" s="53">
        <f>'абс.цифры'!U8*100000/' насел.'!U8</f>
        <v>5.781349366942244</v>
      </c>
      <c r="V8" s="53">
        <f>'абс.цифры'!V8*100000/' насел.'!V8</f>
        <v>17.514157277132348</v>
      </c>
      <c r="W8" s="53">
        <f>'абс.цифры'!W8*100000/' насел.'!W8</f>
        <v>5.781349366942244</v>
      </c>
      <c r="X8" s="53">
        <f>'абс.цифры'!X8*100000/' насел.'!X8</f>
        <v>5.838052425710783</v>
      </c>
      <c r="Y8" s="53">
        <f>'абс.цифры'!Y8*100000/' насел.'!Y8</f>
        <v>5.781349366942244</v>
      </c>
      <c r="Z8" s="53">
        <f>'абс.цифры'!Z8*100000/' насел.'!Z8</f>
        <v>0</v>
      </c>
      <c r="AA8" s="53">
        <f>'абс.цифры'!AA8*100000/' насел.'!AA8</f>
        <v>46.250794935537954</v>
      </c>
      <c r="AB8" s="53">
        <f>'абс.цифры'!AB8*100000/' насел.'!AB8</f>
        <v>29.190262128553915</v>
      </c>
      <c r="AC8" s="53">
        <f>'абс.цифры'!AC8*100000/' насел.'!AC8</f>
        <v>40.46944556859571</v>
      </c>
      <c r="AD8" s="53">
        <f>'абс.цифры'!AD8*100000/' насел.'!AD8</f>
        <v>29.190262128553915</v>
      </c>
      <c r="AE8" s="53">
        <f>'абс.цифры'!AE8*100000/' насел.'!AE8</f>
        <v>57.81349366942244</v>
      </c>
      <c r="AF8" s="53">
        <f>'абс.цифры'!AF8*100000/' насел.'!AF8</f>
        <v>46.70441940568627</v>
      </c>
      <c r="AG8" s="53">
        <f>'абс.цифры'!AG8*100000/' насел.'!AG8</f>
        <v>0</v>
      </c>
      <c r="AH8" s="53">
        <f>'абс.цифры'!AH8*100000/' насел.'!AH8</f>
        <v>0</v>
      </c>
      <c r="AI8" s="53">
        <f>'абс.цифры'!AI8*100000/' насел.'!AI8</f>
        <v>5.781349366942244</v>
      </c>
      <c r="AJ8" s="53">
        <f>'абс.цифры'!AJ8*100000/' насел.'!AJ8</f>
        <v>11.676104851421567</v>
      </c>
      <c r="AK8" s="51">
        <f>'абс.цифры'!AK8*100000/' насел.'!C8</f>
        <v>5.781349366942244</v>
      </c>
      <c r="AL8" s="51">
        <f>'абс.цифры'!AL8*100000/' насел.'!C8</f>
        <v>5.781349366942244</v>
      </c>
      <c r="AM8" s="51">
        <f>'абс.цифры'!AM8*100000/' насел.'!C8</f>
        <v>11.562698733884488</v>
      </c>
      <c r="AN8" s="51">
        <f>'абс.цифры'!AN8*100000/' насел.'!C8</f>
        <v>0</v>
      </c>
      <c r="AO8" s="51">
        <f>'абс.цифры'!AO8*100000/' насел.'!C8</f>
        <v>23.125397467768977</v>
      </c>
      <c r="AP8" s="51">
        <f>'абс.цифры'!AP8*100000/' насел.'!C8</f>
        <v>11.562698733884488</v>
      </c>
      <c r="AQ8" s="51">
        <f>'абс.цифры'!AQ8*100000/' насел.'!D8</f>
        <v>0</v>
      </c>
      <c r="AR8" s="51">
        <f>'абс.цифры'!AR8*100000/' насел.'!D8</f>
        <v>29.190262128553915</v>
      </c>
      <c r="AS8" s="51">
        <f>'абс.цифры'!AS8*100000/' насел.'!D8</f>
        <v>29.190262128553915</v>
      </c>
      <c r="AT8" s="51">
        <f>'абс.цифры'!AT8*100000/' насел.'!D8</f>
        <v>0</v>
      </c>
      <c r="AU8" s="51">
        <f>'абс.цифры'!AU8*100000/' насел.'!D8</f>
        <v>58.38052425710783</v>
      </c>
      <c r="AV8" s="51">
        <f>'абс.цифры'!AV8*100000/' насел.'!D8</f>
        <v>29.190262128553915</v>
      </c>
      <c r="AW8" s="19"/>
      <c r="AX8" s="19"/>
      <c r="AY8" s="18"/>
      <c r="AZ8" s="19"/>
      <c r="BA8" s="19"/>
      <c r="BB8" s="18"/>
      <c r="BC8" s="19"/>
      <c r="BD8" s="19"/>
      <c r="BE8" s="18"/>
      <c r="BF8" s="19"/>
      <c r="BG8" s="19"/>
      <c r="BH8" s="19"/>
      <c r="BI8" s="19"/>
      <c r="BJ8" s="10"/>
      <c r="BK8" s="10"/>
      <c r="BL8" s="18"/>
      <c r="BM8" s="19"/>
      <c r="BN8" s="19"/>
      <c r="BO8" s="18"/>
      <c r="BP8" s="18"/>
      <c r="BQ8" s="18"/>
      <c r="BR8" s="18"/>
      <c r="BS8" s="18"/>
      <c r="BT8" s="18"/>
      <c r="BU8" s="18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</row>
    <row r="9" spans="1:84" ht="25.5" customHeight="1">
      <c r="A9" s="6">
        <v>4</v>
      </c>
      <c r="B9" s="26" t="s">
        <v>9</v>
      </c>
      <c r="C9" s="53">
        <f>'абс.цифры'!C9*100000/' насел.'!C9</f>
        <v>73.63382948508915</v>
      </c>
      <c r="D9" s="53">
        <f>'абс.цифры'!D9*100000/' насел.'!D9</f>
        <v>85.48835221201111</v>
      </c>
      <c r="E9" s="53">
        <f>'абс.цифры'!E9*100000/' насел.'!E9</f>
        <v>5.25955924893494</v>
      </c>
      <c r="F9" s="53">
        <f>'абс.цифры'!F9*100000/' насел.'!F9</f>
        <v>5.343022013250694</v>
      </c>
      <c r="G9" s="53">
        <f>'абс.цифры'!G9*100000/' насел.'!G9</f>
        <v>5.25955924893494</v>
      </c>
      <c r="H9" s="53">
        <f>'абс.цифры'!H9*100000/' насел.'!H9</f>
        <v>5.343022013250694</v>
      </c>
      <c r="I9" s="53">
        <f>'абс.цифры'!I9*100000/' насел.'!I9</f>
        <v>94.6720664808289</v>
      </c>
      <c r="J9" s="53">
        <f>'абс.цифры'!J9*100000/' насел.'!J9</f>
        <v>85.48835221201111</v>
      </c>
      <c r="K9" s="53">
        <f>'абс.цифры'!K9*100000/' насел.'!K9</f>
        <v>31.557355493609634</v>
      </c>
      <c r="L9" s="53">
        <f>'абс.цифры'!L9*100000/' насел.'!L9</f>
        <v>58.77324214575764</v>
      </c>
      <c r="M9" s="53">
        <f>'абс.цифры'!M9*100000/' насел.'!M9</f>
        <v>5.25955924893494</v>
      </c>
      <c r="N9" s="53">
        <f>'абс.цифры'!N9*100000/' насел.'!N9</f>
        <v>5.343022013250694</v>
      </c>
      <c r="O9" s="53">
        <f>'абс.цифры'!O9*100000/' насел.'!O9</f>
        <v>5.25955924893494</v>
      </c>
      <c r="P9" s="53">
        <f>'абс.цифры'!P9*100000/' насел.'!P9</f>
        <v>5.343022013250694</v>
      </c>
      <c r="Q9" s="53">
        <f>'абс.цифры'!Q9*100000/' насел.'!Q9</f>
        <v>31.557355493609634</v>
      </c>
      <c r="R9" s="53">
        <f>'абс.цифры'!R9*100000/' насел.'!R9</f>
        <v>16.029066039752085</v>
      </c>
      <c r="S9" s="53">
        <f>'абс.цифры'!S9*100000/' насел.'!S9</f>
        <v>5.25955924893494</v>
      </c>
      <c r="T9" s="53">
        <f>'абс.цифры'!T9*100000/' насел.'!T9</f>
        <v>5.343022013250694</v>
      </c>
      <c r="U9" s="53">
        <f>'абс.цифры'!U9*100000/' насел.'!U9</f>
        <v>21.03823699573976</v>
      </c>
      <c r="V9" s="53">
        <f>'абс.цифры'!V9*100000/' насел.'!V9</f>
        <v>5.343022013250694</v>
      </c>
      <c r="W9" s="53">
        <f>'абс.цифры'!W9*100000/' насел.'!W9</f>
        <v>0</v>
      </c>
      <c r="X9" s="53">
        <f>'абс.цифры'!X9*100000/' насел.'!X9</f>
        <v>21.372088053002777</v>
      </c>
      <c r="Y9" s="53">
        <f>'абс.цифры'!Y9*100000/' насел.'!Y9</f>
        <v>5.25955924893494</v>
      </c>
      <c r="Z9" s="53">
        <f>'абс.цифры'!Z9*100000/' насел.'!Z9</f>
        <v>0</v>
      </c>
      <c r="AA9" s="53">
        <f>'абс.цифры'!AA9*100000/' насел.'!AA9</f>
        <v>0</v>
      </c>
      <c r="AB9" s="53">
        <f>'абс.цифры'!AB9*100000/' насел.'!AB9</f>
        <v>21.372088053002777</v>
      </c>
      <c r="AC9" s="53">
        <f>'абс.цифры'!AC9*100000/' насел.'!AC9</f>
        <v>52.59559248934939</v>
      </c>
      <c r="AD9" s="53">
        <f>'абс.цифры'!AD9*100000/' насел.'!AD9</f>
        <v>112.20346227826458</v>
      </c>
      <c r="AE9" s="53">
        <f>'абс.цифры'!AE9*100000/' насел.'!AE9</f>
        <v>0</v>
      </c>
      <c r="AF9" s="53">
        <f>'абс.цифры'!AF9*100000/' насел.'!AF9</f>
        <v>10.686044026501389</v>
      </c>
      <c r="AG9" s="53">
        <f>'абс.цифры'!AG9*100000/' насел.'!AG9</f>
        <v>5.25955924893494</v>
      </c>
      <c r="AH9" s="53">
        <f>'абс.цифры'!AH9*100000/' насел.'!AH9</f>
        <v>0</v>
      </c>
      <c r="AI9" s="53">
        <f>'абс.цифры'!AI9*100000/' насел.'!AI9</f>
        <v>0</v>
      </c>
      <c r="AJ9" s="53">
        <f>'абс.цифры'!AJ9*100000/' насел.'!AJ9</f>
        <v>0</v>
      </c>
      <c r="AK9" s="51">
        <f>'абс.цифры'!AK9*100000/' насел.'!C9</f>
        <v>5.25955924893494</v>
      </c>
      <c r="AL9" s="51">
        <f>'абс.цифры'!AL9*100000/' насел.'!C9</f>
        <v>0</v>
      </c>
      <c r="AM9" s="51">
        <f>'абс.цифры'!AM9*100000/' насел.'!C9</f>
        <v>26.297796244674696</v>
      </c>
      <c r="AN9" s="51">
        <f>'абс.цифры'!AN9*100000/' насел.'!C9</f>
        <v>0</v>
      </c>
      <c r="AO9" s="51">
        <f>'абс.цифры'!AO9*100000/' насел.'!C9</f>
        <v>31.557355493609634</v>
      </c>
      <c r="AP9" s="51">
        <f>'абс.цифры'!AP9*100000/' насел.'!C9</f>
        <v>5.25955924893494</v>
      </c>
      <c r="AQ9" s="51">
        <f>'абс.цифры'!AQ9*100000/' насел.'!D9</f>
        <v>5.343022013250694</v>
      </c>
      <c r="AR9" s="51">
        <f>'абс.цифры'!AR9*100000/' насел.'!D9</f>
        <v>21.372088053002777</v>
      </c>
      <c r="AS9" s="51">
        <f>'абс.цифры'!AS9*100000/' насел.'!D9</f>
        <v>32.05813207950417</v>
      </c>
      <c r="AT9" s="51">
        <f>'абс.цифры'!AT9*100000/' насел.'!D9</f>
        <v>0</v>
      </c>
      <c r="AU9" s="51">
        <f>'абс.цифры'!AU9*100000/' насел.'!D9</f>
        <v>58.77324214575764</v>
      </c>
      <c r="AV9" s="51">
        <f>'абс.цифры'!AV9*100000/' насел.'!D9</f>
        <v>26.715110066253473</v>
      </c>
      <c r="AW9" s="19"/>
      <c r="AX9" s="19"/>
      <c r="AY9" s="18"/>
      <c r="AZ9" s="19"/>
      <c r="BA9" s="19"/>
      <c r="BB9" s="18"/>
      <c r="BC9" s="19"/>
      <c r="BD9" s="19"/>
      <c r="BE9" s="18"/>
      <c r="BF9" s="19"/>
      <c r="BG9" s="19"/>
      <c r="BH9" s="19"/>
      <c r="BI9" s="19"/>
      <c r="BJ9" s="10"/>
      <c r="BK9" s="10"/>
      <c r="BL9" s="18"/>
      <c r="BM9" s="19"/>
      <c r="BN9" s="19"/>
      <c r="BO9" s="18"/>
      <c r="BP9" s="18"/>
      <c r="BQ9" s="18"/>
      <c r="BR9" s="18"/>
      <c r="BS9" s="18"/>
      <c r="BT9" s="18"/>
      <c r="BU9" s="18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</row>
    <row r="10" spans="1:84" ht="25.5" customHeight="1">
      <c r="A10" s="6">
        <v>5</v>
      </c>
      <c r="B10" s="26" t="s">
        <v>10</v>
      </c>
      <c r="C10" s="53">
        <f>'абс.цифры'!C10*100000/' насел.'!C10</f>
        <v>107.59919300605246</v>
      </c>
      <c r="D10" s="53">
        <f>'абс.цифры'!D10*100000/' насел.'!D10</f>
        <v>150.02727768685216</v>
      </c>
      <c r="E10" s="53">
        <f>'абс.цифры'!E10*100000/' насел.'!E10</f>
        <v>0</v>
      </c>
      <c r="F10" s="53">
        <f>'абс.цифры'!F10*100000/' насел.'!F10</f>
        <v>27.277686852154936</v>
      </c>
      <c r="G10" s="53">
        <f>'абс.цифры'!G10*100000/' насел.'!G10</f>
        <v>0</v>
      </c>
      <c r="H10" s="53">
        <f>'абс.цифры'!H10*100000/' насел.'!H10</f>
        <v>13.638843426077468</v>
      </c>
      <c r="I10" s="53">
        <f>'абс.цифры'!I10*100000/' насел.'!I10</f>
        <v>201.74848688634836</v>
      </c>
      <c r="J10" s="53">
        <f>'абс.цифры'!J10*100000/' насел.'!J10</f>
        <v>95.47190398254229</v>
      </c>
      <c r="K10" s="53">
        <f>'абс.цифры'!K10*100000/' насел.'!K10</f>
        <v>40.34969737726967</v>
      </c>
      <c r="L10" s="53">
        <f>'абс.цифры'!L10*100000/' насел.'!L10</f>
        <v>13.638843426077468</v>
      </c>
      <c r="M10" s="53">
        <f>'абс.цифры'!M10*100000/' насел.'!M10</f>
        <v>0</v>
      </c>
      <c r="N10" s="53">
        <f>'абс.цифры'!N10*100000/' насел.'!N10</f>
        <v>27.277686852154936</v>
      </c>
      <c r="O10" s="53">
        <f>'абс.цифры'!O10*100000/' насел.'!O10</f>
        <v>0</v>
      </c>
      <c r="P10" s="53">
        <f>'абс.цифры'!P10*100000/' насел.'!P10</f>
        <v>13.638843426077468</v>
      </c>
      <c r="Q10" s="53">
        <f>'абс.цифры'!Q10*100000/' насел.'!Q10</f>
        <v>13.449899125756557</v>
      </c>
      <c r="R10" s="53">
        <f>'абс.цифры'!R10*100000/' насел.'!R10</f>
        <v>68.19421713038734</v>
      </c>
      <c r="S10" s="53">
        <f>'абс.цифры'!S10*100000/' насел.'!S10</f>
        <v>26.899798251513115</v>
      </c>
      <c r="T10" s="53">
        <f>'абс.цифры'!T10*100000/' насел.'!T10</f>
        <v>27.277686852154936</v>
      </c>
      <c r="U10" s="53">
        <f>'абс.цифры'!U10*100000/' насел.'!U10</f>
        <v>13.449899125756557</v>
      </c>
      <c r="V10" s="53">
        <f>'абс.цифры'!V10*100000/' насел.'!V10</f>
        <v>13.638843426077468</v>
      </c>
      <c r="W10" s="53">
        <f>'абс.цифры'!W10*100000/' насел.'!W10</f>
        <v>0</v>
      </c>
      <c r="X10" s="53">
        <f>'абс.цифры'!X10*100000/' насел.'!X10</f>
        <v>13.638843426077468</v>
      </c>
      <c r="Y10" s="53">
        <f>'абс.цифры'!Y10*100000/' насел.'!Y10</f>
        <v>0</v>
      </c>
      <c r="Z10" s="53">
        <f>'абс.цифры'!Z10*100000/' насел.'!Z10</f>
        <v>0</v>
      </c>
      <c r="AA10" s="53">
        <f>'абс.цифры'!AA10*100000/' насел.'!AA10</f>
        <v>13.449899125756557</v>
      </c>
      <c r="AB10" s="53">
        <f>'абс.цифры'!AB10*100000/' насел.'!AB10</f>
        <v>13.638843426077468</v>
      </c>
      <c r="AC10" s="53">
        <f>'абс.цифры'!AC10*100000/' насел.'!AC10</f>
        <v>67.24949562878278</v>
      </c>
      <c r="AD10" s="53">
        <f>'абс.цифры'!AD10*100000/' насел.'!AD10</f>
        <v>40.91653027823241</v>
      </c>
      <c r="AE10" s="53">
        <f>'абс.цифры'!AE10*100000/' насел.'!AE10</f>
        <v>0</v>
      </c>
      <c r="AF10" s="53">
        <f>'абс.цифры'!AF10*100000/' насел.'!AF10</f>
        <v>68.19421713038734</v>
      </c>
      <c r="AG10" s="53">
        <f>'абс.цифры'!AG10*100000/' насел.'!AG10</f>
        <v>0</v>
      </c>
      <c r="AH10" s="53">
        <f>'абс.цифры'!AH10*100000/' насел.'!AH10</f>
        <v>0</v>
      </c>
      <c r="AI10" s="53">
        <f>'абс.цифры'!AI10*100000/' насел.'!AI10</f>
        <v>13.449899125756557</v>
      </c>
      <c r="AJ10" s="53">
        <f>'абс.цифры'!AJ10*100000/' насел.'!AJ10</f>
        <v>0</v>
      </c>
      <c r="AK10" s="51">
        <f>'абс.цифры'!AK10*100000/' насел.'!C10</f>
        <v>0</v>
      </c>
      <c r="AL10" s="51">
        <f>'абс.цифры'!AL10*100000/' насел.'!C10</f>
        <v>0</v>
      </c>
      <c r="AM10" s="51">
        <f>'абс.цифры'!AM10*100000/' насел.'!C10</f>
        <v>40.34969737726967</v>
      </c>
      <c r="AN10" s="51">
        <f>'абс.цифры'!AN10*100000/' насел.'!C10</f>
        <v>0</v>
      </c>
      <c r="AO10" s="51">
        <f>'абс.цифры'!AO10*100000/' насел.'!C10</f>
        <v>40.34969737726967</v>
      </c>
      <c r="AP10" s="51">
        <f>'абс.цифры'!AP10*100000/' насел.'!C10</f>
        <v>0</v>
      </c>
      <c r="AQ10" s="51">
        <f>'абс.цифры'!AQ10*100000/' насел.'!D10</f>
        <v>13.638843426077468</v>
      </c>
      <c r="AR10" s="51">
        <f>'абс.цифры'!AR10*100000/' насел.'!D10</f>
        <v>0</v>
      </c>
      <c r="AS10" s="51">
        <f>'абс.цифры'!AS10*100000/' насел.'!D10</f>
        <v>0</v>
      </c>
      <c r="AT10" s="51">
        <f>'абс.цифры'!AT10*100000/' насел.'!D10</f>
        <v>0</v>
      </c>
      <c r="AU10" s="51">
        <f>'абс.цифры'!AU10*100000/' насел.'!D10</f>
        <v>13.638843426077468</v>
      </c>
      <c r="AV10" s="51">
        <f>'абс.цифры'!AV10*100000/' насел.'!D10</f>
        <v>13.638843426077468</v>
      </c>
      <c r="AW10" s="19"/>
      <c r="AX10" s="19"/>
      <c r="AY10" s="18"/>
      <c r="AZ10" s="19"/>
      <c r="BA10" s="19"/>
      <c r="BB10" s="18"/>
      <c r="BC10" s="19"/>
      <c r="BD10" s="19"/>
      <c r="BE10" s="18"/>
      <c r="BF10" s="19"/>
      <c r="BG10" s="19"/>
      <c r="BH10" s="19"/>
      <c r="BI10" s="19"/>
      <c r="BJ10" s="10"/>
      <c r="BK10" s="10"/>
      <c r="BL10" s="18"/>
      <c r="BM10" s="19"/>
      <c r="BN10" s="19"/>
      <c r="BO10" s="18"/>
      <c r="BP10" s="18"/>
      <c r="BQ10" s="18"/>
      <c r="BR10" s="18"/>
      <c r="BS10" s="18"/>
      <c r="BT10" s="18"/>
      <c r="BU10" s="18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</row>
    <row r="11" spans="1:84" ht="25.5" customHeight="1">
      <c r="A11" s="6">
        <v>6</v>
      </c>
      <c r="B11" s="26" t="s">
        <v>11</v>
      </c>
      <c r="C11" s="53">
        <f>'абс.цифры'!C11*100000/' насел.'!C11</f>
        <v>125.14282605147179</v>
      </c>
      <c r="D11" s="53">
        <f>'абс.цифры'!D11*100000/' насел.'!D11</f>
        <v>154.94438603287034</v>
      </c>
      <c r="E11" s="53">
        <f>'абс.цифры'!E11*100000/' насел.'!E11</f>
        <v>5.440992437020513</v>
      </c>
      <c r="F11" s="53">
        <f>'абс.цифры'!F11*100000/' насел.'!F11</f>
        <v>5.533728072602512</v>
      </c>
      <c r="G11" s="53">
        <f>'абс.цифры'!G11*100000/' насел.'!G11</f>
        <v>5.440992437020513</v>
      </c>
      <c r="H11" s="53">
        <f>'абс.цифры'!H11*100000/' насел.'!H11</f>
        <v>5.533728072602512</v>
      </c>
      <c r="I11" s="53">
        <f>'абс.цифры'!I11*100000/' насел.'!I11</f>
        <v>141.46580336253334</v>
      </c>
      <c r="J11" s="53">
        <f>'абс.цифры'!J11*100000/' насел.'!J11</f>
        <v>77.47219301643517</v>
      </c>
      <c r="K11" s="53">
        <f>'абс.цифры'!K11*100000/' насел.'!K11</f>
        <v>43.5279394961641</v>
      </c>
      <c r="L11" s="53">
        <f>'абс.цифры'!L11*100000/' насел.'!L11</f>
        <v>33.20236843561507</v>
      </c>
      <c r="M11" s="53">
        <f>'абс.цифры'!M11*100000/' насел.'!M11</f>
        <v>21.76396974808205</v>
      </c>
      <c r="N11" s="53">
        <f>'абс.цифры'!N11*100000/' насел.'!N11</f>
        <v>5.533728072602512</v>
      </c>
      <c r="O11" s="53">
        <f>'абс.цифры'!O11*100000/' насел.'!O11</f>
        <v>0</v>
      </c>
      <c r="P11" s="53">
        <f>'абс.цифры'!P11*100000/' насел.'!P11</f>
        <v>0</v>
      </c>
      <c r="Q11" s="53">
        <f>'абс.цифры'!Q11*100000/' насел.'!Q11</f>
        <v>5.440992437020513</v>
      </c>
      <c r="R11" s="53">
        <f>'абс.цифры'!R11*100000/' насел.'!R11</f>
        <v>16.601184217807536</v>
      </c>
      <c r="S11" s="53">
        <f>'абс.цифры'!S11*100000/' насел.'!S11</f>
        <v>5.440992437020513</v>
      </c>
      <c r="T11" s="53">
        <f>'абс.цифры'!T11*100000/' насел.'!T11</f>
        <v>5.533728072602512</v>
      </c>
      <c r="U11" s="53">
        <f>'абс.цифры'!U11*100000/' насел.'!U11</f>
        <v>0</v>
      </c>
      <c r="V11" s="53">
        <f>'абс.цифры'!V11*100000/' насел.'!V11</f>
        <v>33.20236843561507</v>
      </c>
      <c r="W11" s="53">
        <f>'абс.цифры'!W11*100000/' насел.'!W11</f>
        <v>5.440992437020513</v>
      </c>
      <c r="X11" s="53">
        <f>'абс.цифры'!X11*100000/' насел.'!X11</f>
        <v>5.533728072602512</v>
      </c>
      <c r="Y11" s="53">
        <f>'абс.цифры'!Y11*100000/' насел.'!Y11</f>
        <v>5.440992437020513</v>
      </c>
      <c r="Z11" s="53">
        <f>'абс.цифры'!Z11*100000/' насел.'!Z11</f>
        <v>11.067456145205025</v>
      </c>
      <c r="AA11" s="53">
        <f>'абс.цифры'!AA11*100000/' насел.'!AA11</f>
        <v>5.440992437020513</v>
      </c>
      <c r="AB11" s="53">
        <f>'абс.цифры'!AB11*100000/' насел.'!AB11</f>
        <v>5.533728072602512</v>
      </c>
      <c r="AC11" s="53">
        <f>'абс.цифры'!AC11*100000/' насел.'!AC11</f>
        <v>54.409924370205125</v>
      </c>
      <c r="AD11" s="53">
        <f>'абс.цифры'!AD11*100000/' насел.'!AD11</f>
        <v>66.40473687123014</v>
      </c>
      <c r="AE11" s="53">
        <f>'абс.цифры'!AE11*100000/' насел.'!AE11</f>
        <v>5.440992437020513</v>
      </c>
      <c r="AF11" s="53">
        <f>'абс.цифры'!AF11*100000/' насел.'!AF11</f>
        <v>33.20236843561507</v>
      </c>
      <c r="AG11" s="53">
        <f>'абс.цифры'!AG11*100000/' насел.'!AG11</f>
        <v>0</v>
      </c>
      <c r="AH11" s="53">
        <f>'абс.цифры'!AH11*100000/' насел.'!AH11</f>
        <v>0</v>
      </c>
      <c r="AI11" s="53">
        <f>'абс.цифры'!AI11*100000/' насел.'!AI11</f>
        <v>0</v>
      </c>
      <c r="AJ11" s="53">
        <f>'абс.цифры'!AJ11*100000/' насел.'!AJ11</f>
        <v>5.533728072602512</v>
      </c>
      <c r="AK11" s="51">
        <f>'абс.цифры'!AK11*100000/' насел.'!C11</f>
        <v>0</v>
      </c>
      <c r="AL11" s="51">
        <f>'абс.цифры'!AL11*100000/' насел.'!C11</f>
        <v>21.76396974808205</v>
      </c>
      <c r="AM11" s="51">
        <f>'абс.цифры'!AM11*100000/' насел.'!C11</f>
        <v>21.76396974808205</v>
      </c>
      <c r="AN11" s="51">
        <f>'абс.цифры'!AN11*100000/' насел.'!C11</f>
        <v>0</v>
      </c>
      <c r="AO11" s="51">
        <f>'абс.цифры'!AO11*100000/' насел.'!C11</f>
        <v>43.5279394961641</v>
      </c>
      <c r="AP11" s="51">
        <f>'абс.цифры'!AP11*100000/' насел.'!C11</f>
        <v>21.76396974808205</v>
      </c>
      <c r="AQ11" s="51">
        <f>'абс.цифры'!AQ11*100000/' насел.'!D11</f>
        <v>5.533728072602512</v>
      </c>
      <c r="AR11" s="51">
        <f>'абс.цифры'!AR11*100000/' насел.'!D11</f>
        <v>0</v>
      </c>
      <c r="AS11" s="51">
        <f>'абс.цифры'!AS11*100000/' насел.'!D11</f>
        <v>27.66864036301256</v>
      </c>
      <c r="AT11" s="51">
        <f>'абс.цифры'!AT11*100000/' насел.'!D11</f>
        <v>0</v>
      </c>
      <c r="AU11" s="51">
        <f>'абс.цифры'!AU11*100000/' насел.'!D11</f>
        <v>33.20236843561507</v>
      </c>
      <c r="AV11" s="51">
        <f>'абс.цифры'!AV11*100000/' насел.'!D11</f>
        <v>5.533728072602512</v>
      </c>
      <c r="AW11" s="19"/>
      <c r="AX11" s="19"/>
      <c r="AY11" s="18"/>
      <c r="AZ11" s="19"/>
      <c r="BA11" s="19"/>
      <c r="BB11" s="18"/>
      <c r="BC11" s="19"/>
      <c r="BD11" s="19"/>
      <c r="BE11" s="18"/>
      <c r="BF11" s="19"/>
      <c r="BG11" s="19"/>
      <c r="BH11" s="19"/>
      <c r="BI11" s="19"/>
      <c r="BJ11" s="10"/>
      <c r="BK11" s="10"/>
      <c r="BL11" s="18"/>
      <c r="BM11" s="19"/>
      <c r="BN11" s="19"/>
      <c r="BO11" s="18"/>
      <c r="BP11" s="18"/>
      <c r="BQ11" s="18"/>
      <c r="BR11" s="18"/>
      <c r="BS11" s="18"/>
      <c r="BT11" s="18"/>
      <c r="BU11" s="18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</row>
    <row r="12" spans="1:84" ht="25.5" customHeight="1">
      <c r="A12" s="6">
        <v>7</v>
      </c>
      <c r="B12" s="26" t="s">
        <v>12</v>
      </c>
      <c r="C12" s="53">
        <f>'абс.цифры'!C12*100000/' насел.'!C12</f>
        <v>86.54262224145391</v>
      </c>
      <c r="D12" s="53">
        <f>'абс.цифры'!D12*100000/' насел.'!D12</f>
        <v>108.5558057253136</v>
      </c>
      <c r="E12" s="53">
        <f>'абс.цифры'!E12*100000/' насел.'!E12</f>
        <v>11.80126666928917</v>
      </c>
      <c r="F12" s="53">
        <f>'абс.цифры'!F12*100000/' насел.'!F12</f>
        <v>6.030878095850756</v>
      </c>
      <c r="G12" s="53">
        <f>'абс.цифры'!G12*100000/' насел.'!G12</f>
        <v>9.834388891074308</v>
      </c>
      <c r="H12" s="53">
        <f>'абс.цифры'!H12*100000/' насел.'!H12</f>
        <v>2.0102926986169187</v>
      </c>
      <c r="I12" s="53">
        <f>'абс.цифры'!I12*100000/' насел.'!I12</f>
        <v>110.14515558003225</v>
      </c>
      <c r="J12" s="53">
        <f>'абс.цифры'!J12*100000/' насел.'!J12</f>
        <v>76.3911225474429</v>
      </c>
      <c r="K12" s="53">
        <f>'абс.цифры'!K12*100000/' насел.'!K12</f>
        <v>33.43692222965265</v>
      </c>
      <c r="L12" s="53">
        <f>'абс.цифры'!L12*100000/' насел.'!L12</f>
        <v>20.102926986169187</v>
      </c>
      <c r="M12" s="53">
        <f>'абс.цифры'!M12*100000/' насел.'!M12</f>
        <v>1.9668777782148616</v>
      </c>
      <c r="N12" s="53">
        <f>'абс.цифры'!N12*100000/' насел.'!N12</f>
        <v>2.0102926986169187</v>
      </c>
      <c r="O12" s="53">
        <f>'абс.цифры'!O12*100000/' насел.'!O12</f>
        <v>0</v>
      </c>
      <c r="P12" s="53">
        <f>'абс.цифры'!P12*100000/' насел.'!P12</f>
        <v>2.0102926986169187</v>
      </c>
      <c r="Q12" s="53">
        <f>'абс.цифры'!Q12*100000/' насел.'!Q12</f>
        <v>19.668777782148616</v>
      </c>
      <c r="R12" s="53">
        <f>'абс.цифры'!R12*100000/' насел.'!R12</f>
        <v>22.113219684786106</v>
      </c>
      <c r="S12" s="53">
        <f>'абс.цифры'!S12*100000/' насел.'!S12</f>
        <v>1.9668777782148616</v>
      </c>
      <c r="T12" s="53">
        <f>'абс.цифры'!T12*100000/' насел.'!T12</f>
        <v>8.041170794467675</v>
      </c>
      <c r="U12" s="53">
        <f>'абс.цифры'!U12*100000/' насел.'!U12</f>
        <v>11.80126666928917</v>
      </c>
      <c r="V12" s="53">
        <f>'абс.цифры'!V12*100000/' насел.'!V12</f>
        <v>2.0102926986169187</v>
      </c>
      <c r="W12" s="53">
        <f>'абс.цифры'!W12*100000/' насел.'!W12</f>
        <v>3.9337555564297233</v>
      </c>
      <c r="X12" s="53">
        <f>'абс.цифры'!X12*100000/' насел.'!X12</f>
        <v>10.051463493084594</v>
      </c>
      <c r="Y12" s="53">
        <f>'абс.цифры'!Y12*100000/' насел.'!Y12</f>
        <v>0</v>
      </c>
      <c r="Z12" s="53">
        <f>'абс.цифры'!Z12*100000/' насел.'!Z12</f>
        <v>0</v>
      </c>
      <c r="AA12" s="53">
        <f>'абс.цифры'!AA12*100000/' насел.'!AA12</f>
        <v>3.9337555564297233</v>
      </c>
      <c r="AB12" s="53">
        <f>'абс.цифры'!AB12*100000/' насел.'!AB12</f>
        <v>6.030878095850756</v>
      </c>
      <c r="AC12" s="53">
        <f>'абс.цифры'!AC12*100000/' насел.'!AC12</f>
        <v>84.57574446323905</v>
      </c>
      <c r="AD12" s="53">
        <f>'абс.цифры'!AD12*100000/' насел.'!AD12</f>
        <v>74.38082984882598</v>
      </c>
      <c r="AE12" s="53">
        <f>'абс.цифры'!AE12*100000/' насел.'!AE12</f>
        <v>27.536288895008063</v>
      </c>
      <c r="AF12" s="53">
        <f>'абс.цифры'!AF12*100000/' насел.'!AF12</f>
        <v>48.24702476680605</v>
      </c>
      <c r="AG12" s="53">
        <f>'абс.цифры'!AG12*100000/' насел.'!AG12</f>
        <v>1.9668777782148616</v>
      </c>
      <c r="AH12" s="53">
        <f>'абс.цифры'!AH12*100000/' насел.'!AH12</f>
        <v>2.0102926986169187</v>
      </c>
      <c r="AI12" s="53">
        <f>'абс.цифры'!AI12*100000/' насел.'!AI12</f>
        <v>0</v>
      </c>
      <c r="AJ12" s="53">
        <f>'абс.цифры'!AJ12*100000/' насел.'!AJ12</f>
        <v>6.030878095850756</v>
      </c>
      <c r="AK12" s="51">
        <f>'абс.цифры'!AK12*100000/' насел.'!C12</f>
        <v>1.9668777782148616</v>
      </c>
      <c r="AL12" s="51">
        <f>'абс.цифры'!AL12*100000/' насел.'!C12</f>
        <v>15.735022225718893</v>
      </c>
      <c r="AM12" s="51">
        <f>'абс.цифры'!AM12*100000/' насел.'!C12</f>
        <v>15.735022225718893</v>
      </c>
      <c r="AN12" s="51">
        <f>'абс.цифры'!AN12*100000/' насел.'!C12</f>
        <v>0</v>
      </c>
      <c r="AO12" s="51">
        <f>'абс.цифры'!AO12*100000/' насел.'!C12</f>
        <v>33.43692222965265</v>
      </c>
      <c r="AP12" s="51">
        <f>'абс.цифры'!AP12*100000/' насел.'!C12</f>
        <v>17.701900003933755</v>
      </c>
      <c r="AQ12" s="51">
        <f>'абс.цифры'!AQ12*100000/' насел.'!D12</f>
        <v>2.0102926986169187</v>
      </c>
      <c r="AR12" s="51">
        <f>'абс.цифры'!AR12*100000/' насел.'!D12</f>
        <v>4.0205853972338375</v>
      </c>
      <c r="AS12" s="51">
        <f>'абс.цифры'!AS12*100000/' насел.'!D12</f>
        <v>14.072048890318431</v>
      </c>
      <c r="AT12" s="51">
        <f>'абс.цифры'!AT12*100000/' насел.'!D12</f>
        <v>0</v>
      </c>
      <c r="AU12" s="51">
        <f>'абс.цифры'!AU12*100000/' насел.'!D12</f>
        <v>20.102926986169187</v>
      </c>
      <c r="AV12" s="51">
        <f>'абс.цифры'!AV12*100000/' насел.'!D12</f>
        <v>6.030878095850756</v>
      </c>
      <c r="AW12" s="19"/>
      <c r="AX12" s="19"/>
      <c r="AY12" s="18"/>
      <c r="AZ12" s="19"/>
      <c r="BA12" s="19"/>
      <c r="BB12" s="18"/>
      <c r="BC12" s="19"/>
      <c r="BD12" s="19"/>
      <c r="BE12" s="18"/>
      <c r="BF12" s="19"/>
      <c r="BG12" s="19"/>
      <c r="BH12" s="19"/>
      <c r="BI12" s="19"/>
      <c r="BJ12" s="10"/>
      <c r="BK12" s="10"/>
      <c r="BL12" s="18"/>
      <c r="BM12" s="19"/>
      <c r="BN12" s="19"/>
      <c r="BO12" s="18"/>
      <c r="BP12" s="18"/>
      <c r="BQ12" s="18"/>
      <c r="BR12" s="18"/>
      <c r="BS12" s="18"/>
      <c r="BT12" s="18"/>
      <c r="BU12" s="18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</row>
    <row r="13" spans="1:84" ht="25.5" customHeight="1">
      <c r="A13" s="6">
        <v>8</v>
      </c>
      <c r="B13" s="26" t="s">
        <v>13</v>
      </c>
      <c r="C13" s="53">
        <f>'абс.цифры'!C13*100000/' насел.'!C13</f>
        <v>63.67214633016902</v>
      </c>
      <c r="D13" s="53">
        <f>'абс.цифры'!D13*100000/' насел.'!D13</f>
        <v>70.93875620714117</v>
      </c>
      <c r="E13" s="53">
        <f>'абс.цифры'!E13*100000/' насел.'!E13</f>
        <v>5.788376939106275</v>
      </c>
      <c r="F13" s="53">
        <f>'абс.цифры'!F13*100000/' насел.'!F13</f>
        <v>0</v>
      </c>
      <c r="G13" s="53">
        <f>'абс.цифры'!G13*100000/' насел.'!G13</f>
        <v>5.788376939106275</v>
      </c>
      <c r="H13" s="53">
        <f>'абс.цифры'!H13*100000/' насел.'!H13</f>
        <v>0</v>
      </c>
      <c r="I13" s="53">
        <f>'абс.цифры'!I13*100000/' насел.'!I13</f>
        <v>133.1326695994443</v>
      </c>
      <c r="J13" s="53">
        <f>'абс.цифры'!J13*100000/' насел.'!J13</f>
        <v>130.0543863797588</v>
      </c>
      <c r="K13" s="53">
        <f>'абс.цифры'!K13*100000/' насел.'!K13</f>
        <v>46.3070155128502</v>
      </c>
      <c r="L13" s="53">
        <f>'абс.цифры'!L13*100000/' насел.'!L13</f>
        <v>29.55781508630882</v>
      </c>
      <c r="M13" s="53">
        <f>'абс.цифры'!M13*100000/' насел.'!M13</f>
        <v>0</v>
      </c>
      <c r="N13" s="53">
        <f>'абс.цифры'!N13*100000/' насел.'!N13</f>
        <v>0</v>
      </c>
      <c r="O13" s="53">
        <f>'абс.цифры'!O13*100000/' насел.'!O13</f>
        <v>0</v>
      </c>
      <c r="P13" s="53">
        <f>'абс.цифры'!P13*100000/' насел.'!P13</f>
        <v>0</v>
      </c>
      <c r="Q13" s="53">
        <f>'абс.цифры'!Q13*100000/' насел.'!Q13</f>
        <v>5.788376939106275</v>
      </c>
      <c r="R13" s="53">
        <f>'абс.цифры'!R13*100000/' насел.'!R13</f>
        <v>5.911563017261764</v>
      </c>
      <c r="S13" s="53">
        <f>'абс.цифры'!S13*100000/' насел.'!S13</f>
        <v>5.788376939106275</v>
      </c>
      <c r="T13" s="53">
        <f>'абс.цифры'!T13*100000/' насел.'!T13</f>
        <v>17.734689051785292</v>
      </c>
      <c r="U13" s="53">
        <f>'абс.цифры'!U13*100000/' насел.'!U13</f>
        <v>17.365130817318825</v>
      </c>
      <c r="V13" s="53">
        <f>'абс.цифры'!V13*100000/' насел.'!V13</f>
        <v>11.823126034523527</v>
      </c>
      <c r="W13" s="53">
        <f>'абс.цифры'!W13*100000/' насел.'!W13</f>
        <v>0</v>
      </c>
      <c r="X13" s="53">
        <f>'абс.цифры'!X13*100000/' насел.'!X13</f>
        <v>11.823126034523527</v>
      </c>
      <c r="Y13" s="53">
        <f>'абс.цифры'!Y13*100000/' насел.'!Y13</f>
        <v>11.57675387821255</v>
      </c>
      <c r="Z13" s="53">
        <f>'абс.цифры'!Z13*100000/' насел.'!Z13</f>
        <v>5.911563017261764</v>
      </c>
      <c r="AA13" s="53">
        <f>'абс.цифры'!AA13*100000/' насел.'!AA13</f>
        <v>23.1535077564251</v>
      </c>
      <c r="AB13" s="53">
        <f>'абс.цифры'!AB13*100000/' насел.'!AB13</f>
        <v>5.911563017261764</v>
      </c>
      <c r="AC13" s="53">
        <f>'абс.цифры'!AC13*100000/' насел.'!AC13</f>
        <v>69.4605232692753</v>
      </c>
      <c r="AD13" s="53">
        <f>'абс.цифры'!AD13*100000/' насел.'!AD13</f>
        <v>88.67344525892646</v>
      </c>
      <c r="AE13" s="53">
        <f>'абс.цифры'!AE13*100000/' насел.'!AE13</f>
        <v>98.40240796480667</v>
      </c>
      <c r="AF13" s="53">
        <f>'абс.цифры'!AF13*100000/' насел.'!AF13</f>
        <v>112.31969732797351</v>
      </c>
      <c r="AG13" s="53">
        <f>'абс.цифры'!AG13*100000/' насел.'!AG13</f>
        <v>0</v>
      </c>
      <c r="AH13" s="53">
        <f>'абс.цифры'!AH13*100000/' насел.'!AH13</f>
        <v>5.911563017261764</v>
      </c>
      <c r="AI13" s="53">
        <f>'абс.цифры'!AI13*100000/' насел.'!AI13</f>
        <v>5.788376939106275</v>
      </c>
      <c r="AJ13" s="53">
        <f>'абс.цифры'!AJ13*100000/' насел.'!AJ13</f>
        <v>0</v>
      </c>
      <c r="AK13" s="51">
        <f>'абс.цифры'!AK13*100000/' насел.'!C13</f>
        <v>5.788376939106275</v>
      </c>
      <c r="AL13" s="51">
        <f>'абс.цифры'!AL13*100000/' насел.'!C13</f>
        <v>23.1535077564251</v>
      </c>
      <c r="AM13" s="51">
        <f>'абс.цифры'!AM13*100000/' насел.'!C13</f>
        <v>17.365130817318825</v>
      </c>
      <c r="AN13" s="51">
        <f>'абс.цифры'!AN13*100000/' насел.'!C13</f>
        <v>0</v>
      </c>
      <c r="AO13" s="51">
        <f>'абс.цифры'!AO13*100000/' насел.'!C13</f>
        <v>46.3070155128502</v>
      </c>
      <c r="AP13" s="51">
        <f>'абс.цифры'!AP13*100000/' насел.'!C13</f>
        <v>28.941884695531375</v>
      </c>
      <c r="AQ13" s="51">
        <f>'абс.цифры'!AQ13*100000/' насел.'!D13</f>
        <v>0</v>
      </c>
      <c r="AR13" s="51">
        <f>'абс.цифры'!AR13*100000/' насел.'!D13</f>
        <v>11.823126034523527</v>
      </c>
      <c r="AS13" s="51">
        <f>'абс.цифры'!AS13*100000/' насел.'!D13</f>
        <v>17.734689051785292</v>
      </c>
      <c r="AT13" s="51">
        <f>'абс.цифры'!AT13*100000/' насел.'!D13</f>
        <v>0</v>
      </c>
      <c r="AU13" s="51">
        <f>'абс.цифры'!AU13*100000/' насел.'!D13</f>
        <v>29.55781508630882</v>
      </c>
      <c r="AV13" s="51">
        <f>'абс.цифры'!AV13*100000/' насел.'!D13</f>
        <v>11.823126034523527</v>
      </c>
      <c r="AW13" s="19"/>
      <c r="AX13" s="19"/>
      <c r="AY13" s="18"/>
      <c r="AZ13" s="19"/>
      <c r="BA13" s="19"/>
      <c r="BB13" s="18"/>
      <c r="BC13" s="19"/>
      <c r="BD13" s="19"/>
      <c r="BE13" s="18"/>
      <c r="BF13" s="19"/>
      <c r="BG13" s="19"/>
      <c r="BH13" s="19"/>
      <c r="BI13" s="19"/>
      <c r="BJ13" s="10"/>
      <c r="BK13" s="10"/>
      <c r="BL13" s="18"/>
      <c r="BM13" s="19"/>
      <c r="BN13" s="19"/>
      <c r="BO13" s="18"/>
      <c r="BP13" s="19"/>
      <c r="BQ13" s="18"/>
      <c r="BR13" s="18"/>
      <c r="BS13" s="18"/>
      <c r="BT13" s="18"/>
      <c r="BU13" s="18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</row>
    <row r="14" spans="1:84" ht="25.5" customHeight="1">
      <c r="A14" s="6">
        <v>9</v>
      </c>
      <c r="B14" s="26" t="s">
        <v>14</v>
      </c>
      <c r="C14" s="53">
        <f>'абс.цифры'!C14*100000/' насел.'!C14</f>
        <v>114.92403521272439</v>
      </c>
      <c r="D14" s="53">
        <f>'абс.цифры'!D14*100000/' насел.'!D14</f>
        <v>165.35084654975662</v>
      </c>
      <c r="E14" s="53">
        <f>'абс.цифры'!E14*100000/' насел.'!E14</f>
        <v>11.49240352127244</v>
      </c>
      <c r="F14" s="53">
        <f>'абс.цифры'!F14*100000/' насел.'!F14</f>
        <v>13.973310976035771</v>
      </c>
      <c r="G14" s="53">
        <f>'абс.цифры'!G14*100000/' насел.'!G14</f>
        <v>11.49240352127244</v>
      </c>
      <c r="H14" s="53">
        <f>'абс.цифры'!H14*100000/' насел.'!H14</f>
        <v>13.973310976035771</v>
      </c>
      <c r="I14" s="53">
        <f>'абс.цифры'!I14*100000/' насел.'!I14</f>
        <v>73.5513825361436</v>
      </c>
      <c r="J14" s="53">
        <f>'абс.цифры'!J14*100000/' насел.'!J14</f>
        <v>74.52432520552412</v>
      </c>
      <c r="K14" s="53">
        <f>'абс.цифры'!K14*100000/' насел.'!K14</f>
        <v>34.477210563817316</v>
      </c>
      <c r="L14" s="53">
        <f>'абс.цифры'!L14*100000/' насел.'!L14</f>
        <v>25.617736789398915</v>
      </c>
      <c r="M14" s="53">
        <f>'абс.цифры'!M14*100000/' насел.'!M14</f>
        <v>2.2984807042544877</v>
      </c>
      <c r="N14" s="53">
        <f>'абс.цифры'!N14*100000/' насел.'!N14</f>
        <v>0</v>
      </c>
      <c r="O14" s="53">
        <f>'абс.цифры'!O14*100000/' насел.'!O14</f>
        <v>0</v>
      </c>
      <c r="P14" s="53">
        <f>'абс.цифры'!P14*100000/' насел.'!P14</f>
        <v>2.328885162672629</v>
      </c>
      <c r="Q14" s="53">
        <f>'абс.цифры'!Q14*100000/' насел.'!Q14</f>
        <v>6.8954421127634635</v>
      </c>
      <c r="R14" s="53">
        <f>'абс.цифры'!R14*100000/' насел.'!R14</f>
        <v>4.657770325345258</v>
      </c>
      <c r="S14" s="53">
        <f>'абс.цифры'!S14*100000/' насел.'!S14</f>
        <v>6.8954421127634635</v>
      </c>
      <c r="T14" s="53">
        <f>'абс.цифры'!T14*100000/' насел.'!T14</f>
        <v>9.315540650690515</v>
      </c>
      <c r="U14" s="53">
        <f>'абс.цифры'!U14*100000/' насел.'!U14</f>
        <v>9.19392281701795</v>
      </c>
      <c r="V14" s="53">
        <f>'абс.цифры'!V14*100000/' насел.'!V14</f>
        <v>9.315540650690515</v>
      </c>
      <c r="W14" s="53">
        <f>'абс.цифры'!W14*100000/' насел.'!W14</f>
        <v>6.8954421127634635</v>
      </c>
      <c r="X14" s="53">
        <f>'абс.цифры'!X14*100000/' насел.'!X14</f>
        <v>4.657770325345258</v>
      </c>
      <c r="Y14" s="53">
        <f>'абс.цифры'!Y14*100000/' насел.'!Y14</f>
        <v>4.596961408508975</v>
      </c>
      <c r="Z14" s="53">
        <f>'абс.цифры'!Z14*100000/' насел.'!Z14</f>
        <v>4.657770325345258</v>
      </c>
      <c r="AA14" s="53">
        <f>'абс.цифры'!AA14*100000/' насел.'!AA14</f>
        <v>0</v>
      </c>
      <c r="AB14" s="53">
        <f>'абс.цифры'!AB14*100000/' насел.'!AB14</f>
        <v>2.328885162672629</v>
      </c>
      <c r="AC14" s="53">
        <f>'абс.цифры'!AC14*100000/' насел.'!AC14</f>
        <v>48.26809478934425</v>
      </c>
      <c r="AD14" s="53">
        <f>'абс.цифры'!AD14*100000/' насел.'!AD14</f>
        <v>72.19544004285149</v>
      </c>
      <c r="AE14" s="53">
        <f>'абс.цифры'!AE14*100000/' насел.'!AE14</f>
        <v>6.8954421127634635</v>
      </c>
      <c r="AF14" s="53">
        <f>'абс.цифры'!AF14*100000/' насел.'!AF14</f>
        <v>18.63108130138103</v>
      </c>
      <c r="AG14" s="53">
        <f>'абс.цифры'!AG14*100000/' насел.'!AG14</f>
        <v>0</v>
      </c>
      <c r="AH14" s="53">
        <f>'абс.цифры'!AH14*100000/' насел.'!AH14</f>
        <v>0</v>
      </c>
      <c r="AI14" s="53">
        <f>'абс.цифры'!AI14*100000/' насел.'!AI14</f>
        <v>0</v>
      </c>
      <c r="AJ14" s="53">
        <f>'абс.цифры'!AJ14*100000/' насел.'!AJ14</f>
        <v>0</v>
      </c>
      <c r="AK14" s="51">
        <f>'абс.цифры'!AK14*100000/' насел.'!C14</f>
        <v>0</v>
      </c>
      <c r="AL14" s="51">
        <f>'абс.цифры'!AL14*100000/' насел.'!C14</f>
        <v>13.790884225526927</v>
      </c>
      <c r="AM14" s="51">
        <f>'абс.цифры'!AM14*100000/' насел.'!C14</f>
        <v>20.68632633829039</v>
      </c>
      <c r="AN14" s="51">
        <f>'абс.цифры'!AN14*100000/' насел.'!C14</f>
        <v>0</v>
      </c>
      <c r="AO14" s="51">
        <f>'абс.цифры'!AO14*100000/' насел.'!C14</f>
        <v>34.477210563817316</v>
      </c>
      <c r="AP14" s="51">
        <f>'абс.цифры'!AP14*100000/' насел.'!C14</f>
        <v>13.790884225526927</v>
      </c>
      <c r="AQ14" s="51">
        <f>'абс.цифры'!AQ14*100000/' насел.'!D14</f>
        <v>2.328885162672629</v>
      </c>
      <c r="AR14" s="51">
        <f>'абс.цифры'!AR14*100000/' насел.'!D14</f>
        <v>4.657770325345258</v>
      </c>
      <c r="AS14" s="51">
        <f>'абс.цифры'!AS14*100000/' насел.'!D14</f>
        <v>18.63108130138103</v>
      </c>
      <c r="AT14" s="51">
        <f>'абс.цифры'!AT14*100000/' насел.'!D14</f>
        <v>0</v>
      </c>
      <c r="AU14" s="51">
        <f>'абс.цифры'!AU14*100000/' насел.'!D14</f>
        <v>25.617736789398915</v>
      </c>
      <c r="AV14" s="51">
        <f>'абс.цифры'!AV14*100000/' насел.'!D14</f>
        <v>6.9866554880178855</v>
      </c>
      <c r="AW14" s="19"/>
      <c r="AX14" s="19"/>
      <c r="AY14" s="18"/>
      <c r="AZ14" s="19"/>
      <c r="BA14" s="19"/>
      <c r="BB14" s="18"/>
      <c r="BC14" s="19"/>
      <c r="BD14" s="19"/>
      <c r="BE14" s="18"/>
      <c r="BF14" s="19"/>
      <c r="BG14" s="19"/>
      <c r="BH14" s="19"/>
      <c r="BI14" s="19"/>
      <c r="BJ14" s="10"/>
      <c r="BK14" s="10"/>
      <c r="BL14" s="18"/>
      <c r="BM14" s="19"/>
      <c r="BN14" s="19"/>
      <c r="BO14" s="18"/>
      <c r="BP14" s="19"/>
      <c r="BQ14" s="19"/>
      <c r="BR14" s="18"/>
      <c r="BS14" s="18"/>
      <c r="BT14" s="18"/>
      <c r="BU14" s="18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</row>
    <row r="15" spans="1:84" ht="25.5" customHeight="1">
      <c r="A15" s="6">
        <v>10</v>
      </c>
      <c r="B15" s="26" t="s">
        <v>15</v>
      </c>
      <c r="C15" s="53">
        <f>'абс.цифры'!C15*100000/' насел.'!C15</f>
        <v>61.825076250927374</v>
      </c>
      <c r="D15" s="53">
        <f>'абс.цифры'!D15*100000/' насел.'!D15</f>
        <v>73.79468678255165</v>
      </c>
      <c r="E15" s="53">
        <f>'абс.цифры'!E15*100000/' насел.'!E15</f>
        <v>4.121671750061825</v>
      </c>
      <c r="F15" s="53">
        <f>'абс.цифры'!F15*100000/' насел.'!F15</f>
        <v>12.29911446375861</v>
      </c>
      <c r="G15" s="53">
        <f>'абс.цифры'!G15*100000/' насел.'!G15</f>
        <v>4.121671750061825</v>
      </c>
      <c r="H15" s="53">
        <f>'абс.цифры'!H15*100000/' насел.'!H15</f>
        <v>4.09970482125287</v>
      </c>
      <c r="I15" s="53">
        <f>'абс.цифры'!I15*100000/' насел.'!I15</f>
        <v>98.9201220014838</v>
      </c>
      <c r="J15" s="53">
        <f>'абс.цифры'!J15*100000/' насел.'!J15</f>
        <v>110.69203017382749</v>
      </c>
      <c r="K15" s="53">
        <f>'абс.цифры'!K15*100000/' насел.'!K15</f>
        <v>32.9733740004946</v>
      </c>
      <c r="L15" s="53">
        <f>'абс.цифры'!L15*100000/' насел.'!L15</f>
        <v>28.69793374877009</v>
      </c>
      <c r="M15" s="53">
        <f>'абс.цифры'!M15*100000/' насел.'!M15</f>
        <v>4.121671750061825</v>
      </c>
      <c r="N15" s="53">
        <f>'абс.цифры'!N15*100000/' насел.'!N15</f>
        <v>8.19940964250574</v>
      </c>
      <c r="O15" s="53">
        <f>'абс.цифры'!O15*100000/' насел.'!O15</f>
        <v>0</v>
      </c>
      <c r="P15" s="53">
        <f>'абс.цифры'!P15*100000/' насел.'!P15</f>
        <v>0</v>
      </c>
      <c r="Q15" s="53">
        <f>'абс.цифры'!Q15*100000/' насел.'!Q15</f>
        <v>8.24334350012365</v>
      </c>
      <c r="R15" s="53">
        <f>'абс.цифры'!R15*100000/' насел.'!R15</f>
        <v>4.09970482125287</v>
      </c>
      <c r="S15" s="53">
        <f>'абс.цифры'!S15*100000/' насел.'!S15</f>
        <v>8.24334350012365</v>
      </c>
      <c r="T15" s="53">
        <f>'абс.цифры'!T15*100000/' насел.'!T15</f>
        <v>0</v>
      </c>
      <c r="U15" s="53">
        <f>'абс.цифры'!U15*100000/' насел.'!U15</f>
        <v>8.24334350012365</v>
      </c>
      <c r="V15" s="53">
        <f>'абс.цифры'!V15*100000/' насел.'!V15</f>
        <v>0</v>
      </c>
      <c r="W15" s="53">
        <f>'абс.цифры'!W15*100000/' насел.'!W15</f>
        <v>8.24334350012365</v>
      </c>
      <c r="X15" s="53">
        <f>'абс.цифры'!X15*100000/' насел.'!X15</f>
        <v>0</v>
      </c>
      <c r="Y15" s="53">
        <f>'абс.цифры'!Y15*100000/' насел.'!Y15</f>
        <v>0</v>
      </c>
      <c r="Z15" s="53">
        <f>'абс.цифры'!Z15*100000/' насел.'!Z15</f>
        <v>0</v>
      </c>
      <c r="AA15" s="53">
        <f>'абс.цифры'!AA15*100000/' насел.'!AA15</f>
        <v>4.121671750061825</v>
      </c>
      <c r="AB15" s="53">
        <f>'абс.цифры'!AB15*100000/' насел.'!AB15</f>
        <v>0</v>
      </c>
      <c r="AC15" s="53">
        <f>'абс.цифры'!AC15*100000/' насел.'!AC15</f>
        <v>61.825076250927374</v>
      </c>
      <c r="AD15" s="53">
        <f>'абс.цифры'!AD15*100000/' насел.'!AD15</f>
        <v>77.89439160380452</v>
      </c>
      <c r="AE15" s="53">
        <f>'абс.цифры'!AE15*100000/' насел.'!AE15</f>
        <v>4.121671750061825</v>
      </c>
      <c r="AF15" s="53">
        <f>'абс.цифры'!AF15*100000/' насел.'!AF15</f>
        <v>8.19940964250574</v>
      </c>
      <c r="AG15" s="53">
        <f>'абс.цифры'!AG15*100000/' насел.'!AG15</f>
        <v>0</v>
      </c>
      <c r="AH15" s="53">
        <f>'абс.цифры'!AH15*100000/' насел.'!AH15</f>
        <v>0</v>
      </c>
      <c r="AI15" s="53">
        <f>'абс.цифры'!AI15*100000/' насел.'!AI15</f>
        <v>0</v>
      </c>
      <c r="AJ15" s="53">
        <f>'абс.цифры'!AJ15*100000/' насел.'!AJ15</f>
        <v>8.19940964250574</v>
      </c>
      <c r="AK15" s="51">
        <f>'абс.цифры'!AK15*100000/' насел.'!C15</f>
        <v>4.121671750061825</v>
      </c>
      <c r="AL15" s="51">
        <f>'абс.цифры'!AL15*100000/' насел.'!C15</f>
        <v>4.121671750061825</v>
      </c>
      <c r="AM15" s="51">
        <f>'абс.цифры'!AM15*100000/' насел.'!C15</f>
        <v>24.73003050037095</v>
      </c>
      <c r="AN15" s="51">
        <f>'абс.цифры'!AN15*100000/' насел.'!C15</f>
        <v>0</v>
      </c>
      <c r="AO15" s="51">
        <f>'абс.цифры'!AO15*100000/' насел.'!C15</f>
        <v>32.9733740004946</v>
      </c>
      <c r="AP15" s="51">
        <f>'абс.цифры'!AP15*100000/' насел.'!C15</f>
        <v>8.24334350012365</v>
      </c>
      <c r="AQ15" s="51">
        <f>'абс.цифры'!AQ15*100000/' насел.'!D15</f>
        <v>0</v>
      </c>
      <c r="AR15" s="51">
        <f>'абс.цифры'!AR15*100000/' насел.'!D15</f>
        <v>8.19940964250574</v>
      </c>
      <c r="AS15" s="51">
        <f>'абс.цифры'!AS15*100000/' насел.'!D15</f>
        <v>20.498524106264348</v>
      </c>
      <c r="AT15" s="51">
        <f>'абс.цифры'!AT15*100000/' насел.'!D15</f>
        <v>0</v>
      </c>
      <c r="AU15" s="51">
        <f>'абс.цифры'!AU15*100000/' насел.'!D15</f>
        <v>28.69793374877009</v>
      </c>
      <c r="AV15" s="51">
        <f>'абс.цифры'!AV15*100000/' насел.'!D15</f>
        <v>8.19940964250574</v>
      </c>
      <c r="AW15" s="19"/>
      <c r="AX15" s="19"/>
      <c r="AY15" s="18"/>
      <c r="AZ15" s="19"/>
      <c r="BA15" s="19"/>
      <c r="BB15" s="18"/>
      <c r="BC15" s="19"/>
      <c r="BD15" s="19"/>
      <c r="BE15" s="18"/>
      <c r="BF15" s="19"/>
      <c r="BG15" s="19"/>
      <c r="BH15" s="19"/>
      <c r="BI15" s="19"/>
      <c r="BJ15" s="10"/>
      <c r="BK15" s="10"/>
      <c r="BL15" s="18"/>
      <c r="BM15" s="19"/>
      <c r="BN15" s="19"/>
      <c r="BO15" s="18"/>
      <c r="BP15" s="18"/>
      <c r="BQ15" s="18"/>
      <c r="BR15" s="18"/>
      <c r="BS15" s="18"/>
      <c r="BT15" s="18"/>
      <c r="BU15" s="18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</row>
    <row r="16" spans="1:84" ht="25.5" customHeight="1">
      <c r="A16" s="6">
        <v>11</v>
      </c>
      <c r="B16" s="26" t="s">
        <v>16</v>
      </c>
      <c r="C16" s="53">
        <f>'абс.цифры'!C16*100000/' насел.'!C16</f>
        <v>78.01529099703542</v>
      </c>
      <c r="D16" s="53">
        <f>'абс.цифры'!D16*100000/' насел.'!D16</f>
        <v>71.76461207240251</v>
      </c>
      <c r="E16" s="53">
        <f>'абс.цифры'!E16*100000/' насел.'!E16</f>
        <v>31.206116398814167</v>
      </c>
      <c r="F16" s="53">
        <f>'абс.цифры'!F16*100000/' насел.'!F16</f>
        <v>31.895383143290008</v>
      </c>
      <c r="G16" s="53">
        <f>'абс.цифры'!G16*100000/' насел.'!G16</f>
        <v>31.206116398814167</v>
      </c>
      <c r="H16" s="53">
        <f>'абс.цифры'!H16*100000/' насел.'!H16</f>
        <v>31.895383143290008</v>
      </c>
      <c r="I16" s="53">
        <f>'абс.цифры'!I16*100000/' насел.'!I16</f>
        <v>117.02293649555313</v>
      </c>
      <c r="J16" s="53">
        <f>'абс.цифры'!J16*100000/' насел.'!J16</f>
        <v>95.68614942987003</v>
      </c>
      <c r="K16" s="53">
        <f>'абс.цифры'!K16*100000/' насел.'!K16</f>
        <v>46.809174598221254</v>
      </c>
      <c r="L16" s="53">
        <f>'абс.цифры'!L16*100000/' насел.'!L16</f>
        <v>23.921537357467507</v>
      </c>
      <c r="M16" s="53">
        <f>'абс.цифры'!M16*100000/' насел.'!M16</f>
        <v>0</v>
      </c>
      <c r="N16" s="53">
        <f>'абс.цифры'!N16*100000/' насел.'!N16</f>
        <v>0</v>
      </c>
      <c r="O16" s="53">
        <f>'абс.цифры'!O16*100000/' насел.'!O16</f>
        <v>0</v>
      </c>
      <c r="P16" s="53">
        <f>'абс.цифры'!P16*100000/' насел.'!P16</f>
        <v>7.973845785822502</v>
      </c>
      <c r="Q16" s="53">
        <f>'абс.цифры'!Q16*100000/' насел.'!Q16</f>
        <v>15.603058199407084</v>
      </c>
      <c r="R16" s="53">
        <f>'абс.цифры'!R16*100000/' насел.'!R16</f>
        <v>39.86922892911251</v>
      </c>
      <c r="S16" s="53">
        <f>'абс.цифры'!S16*100000/' насел.'!S16</f>
        <v>23.404587299110627</v>
      </c>
      <c r="T16" s="53">
        <f>'абс.цифры'!T16*100000/' насел.'!T16</f>
        <v>15.947691571645004</v>
      </c>
      <c r="U16" s="53">
        <f>'абс.цифры'!U16*100000/' насел.'!U16</f>
        <v>23.404587299110627</v>
      </c>
      <c r="V16" s="53">
        <f>'абс.цифры'!V16*100000/' насел.'!V16</f>
        <v>31.895383143290008</v>
      </c>
      <c r="W16" s="53">
        <f>'абс.цифры'!W16*100000/' насел.'!W16</f>
        <v>0</v>
      </c>
      <c r="X16" s="53">
        <f>'абс.цифры'!X16*100000/' насел.'!X16</f>
        <v>0</v>
      </c>
      <c r="Y16" s="53">
        <f>'абс.цифры'!Y16*100000/' насел.'!Y16</f>
        <v>0</v>
      </c>
      <c r="Z16" s="53">
        <f>'абс.цифры'!Z16*100000/' насел.'!Z16</f>
        <v>0</v>
      </c>
      <c r="AA16" s="53">
        <f>'абс.цифры'!AA16*100000/' насел.'!AA16</f>
        <v>7.801529099703542</v>
      </c>
      <c r="AB16" s="53">
        <f>'абс.цифры'!AB16*100000/' насел.'!AB16</f>
        <v>31.895383143290008</v>
      </c>
      <c r="AC16" s="53">
        <f>'абс.цифры'!AC16*100000/' насел.'!AC16</f>
        <v>54.61070369792479</v>
      </c>
      <c r="AD16" s="53">
        <f>'абс.цифры'!AD16*100000/' насел.'!AD16</f>
        <v>87.71230364404752</v>
      </c>
      <c r="AE16" s="53">
        <f>'абс.цифры'!AE16*100000/' насел.'!AE16</f>
        <v>124.82446559525667</v>
      </c>
      <c r="AF16" s="53">
        <f>'абс.цифры'!AF16*100000/' насел.'!AF16</f>
        <v>119.60768678733753</v>
      </c>
      <c r="AG16" s="53">
        <f>'абс.цифры'!AG16*100000/' насел.'!AG16</f>
        <v>0</v>
      </c>
      <c r="AH16" s="53">
        <f>'абс.цифры'!AH16*100000/' насел.'!AH16</f>
        <v>0</v>
      </c>
      <c r="AI16" s="53">
        <f>'абс.цифры'!AI16*100000/' насел.'!AI16</f>
        <v>0</v>
      </c>
      <c r="AJ16" s="53">
        <f>'абс.цифры'!AJ16*100000/' насел.'!AJ16</f>
        <v>0</v>
      </c>
      <c r="AK16" s="51">
        <f>'абс.цифры'!AK16*100000/' насел.'!C16</f>
        <v>7.801529099703542</v>
      </c>
      <c r="AL16" s="51">
        <f>'абс.цифры'!AL16*100000/' насел.'!C16</f>
        <v>15.603058199407084</v>
      </c>
      <c r="AM16" s="51">
        <f>'абс.цифры'!AM16*100000/' насел.'!C16</f>
        <v>23.404587299110627</v>
      </c>
      <c r="AN16" s="51">
        <f>'абс.цифры'!AN16*100000/' насел.'!C16</f>
        <v>0</v>
      </c>
      <c r="AO16" s="51">
        <f>'абс.цифры'!AO16*100000/' насел.'!C16</f>
        <v>46.809174598221254</v>
      </c>
      <c r="AP16" s="51">
        <f>'абс.цифры'!AP16*100000/' насел.'!C16</f>
        <v>23.404587299110627</v>
      </c>
      <c r="AQ16" s="51">
        <f>'абс.цифры'!AQ16*100000/' насел.'!D16</f>
        <v>0</v>
      </c>
      <c r="AR16" s="51">
        <f>'абс.цифры'!AR16*100000/' насел.'!D16</f>
        <v>7.973845785822502</v>
      </c>
      <c r="AS16" s="51">
        <f>'абс.цифры'!AS16*100000/' насел.'!D16</f>
        <v>15.947691571645004</v>
      </c>
      <c r="AT16" s="51">
        <f>'абс.цифры'!AT16*100000/' насел.'!D16</f>
        <v>0</v>
      </c>
      <c r="AU16" s="51">
        <f>'абс.цифры'!AU16*100000/' насел.'!D16</f>
        <v>23.921537357467507</v>
      </c>
      <c r="AV16" s="51">
        <f>'абс.цифры'!AV16*100000/' насел.'!D16</f>
        <v>7.973845785822502</v>
      </c>
      <c r="AW16" s="19"/>
      <c r="AX16" s="19"/>
      <c r="AY16" s="18"/>
      <c r="AZ16" s="19"/>
      <c r="BA16" s="19"/>
      <c r="BB16" s="18"/>
      <c r="BC16" s="19"/>
      <c r="BD16" s="19"/>
      <c r="BE16" s="18"/>
      <c r="BF16" s="19"/>
      <c r="BG16" s="19"/>
      <c r="BH16" s="19"/>
      <c r="BI16" s="19"/>
      <c r="BJ16" s="10"/>
      <c r="BK16" s="10"/>
      <c r="BL16" s="18"/>
      <c r="BM16" s="19"/>
      <c r="BN16" s="19"/>
      <c r="BO16" s="18"/>
      <c r="BP16" s="19"/>
      <c r="BQ16" s="19"/>
      <c r="BR16" s="18"/>
      <c r="BS16" s="18"/>
      <c r="BT16" s="18"/>
      <c r="BU16" s="18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</row>
    <row r="17" spans="1:84" ht="25.5" customHeight="1">
      <c r="A17" s="6">
        <v>12</v>
      </c>
      <c r="B17" s="26" t="s">
        <v>17</v>
      </c>
      <c r="C17" s="53">
        <f>'абс.цифры'!C17*100000/' насел.'!C17</f>
        <v>107.08548991611637</v>
      </c>
      <c r="D17" s="53">
        <f>'абс.цифры'!D17*100000/' насел.'!D17</f>
        <v>110.2333272092596</v>
      </c>
      <c r="E17" s="53">
        <f>'абс.цифры'!E17*100000/' насел.'!E17</f>
        <v>0</v>
      </c>
      <c r="F17" s="53">
        <f>'абс.цифры'!F17*100000/' насел.'!F17</f>
        <v>0</v>
      </c>
      <c r="G17" s="53">
        <f>'абс.цифры'!G17*100000/' насел.'!G17</f>
        <v>0</v>
      </c>
      <c r="H17" s="53">
        <f>'абс.цифры'!H17*100000/' насел.'!H17</f>
        <v>0</v>
      </c>
      <c r="I17" s="53">
        <f>'абс.цифры'!I17*100000/' насел.'!I17</f>
        <v>107.08548991611637</v>
      </c>
      <c r="J17" s="53">
        <f>'абс.цифры'!J17*100000/' насел.'!J17</f>
        <v>119.41943781003123</v>
      </c>
      <c r="K17" s="53">
        <f>'абс.цифры'!K17*100000/' насел.'!K17</f>
        <v>35.69516330537212</v>
      </c>
      <c r="L17" s="53">
        <f>'абс.цифры'!L17*100000/' насел.'!L17</f>
        <v>45.930553003858165</v>
      </c>
      <c r="M17" s="53">
        <f>'абс.цифры'!M17*100000/' насел.'!M17</f>
        <v>0</v>
      </c>
      <c r="N17" s="53">
        <f>'абс.цифры'!N17*100000/' насел.'!N17</f>
        <v>0</v>
      </c>
      <c r="O17" s="53">
        <f>'абс.цифры'!O17*100000/' насел.'!O17</f>
        <v>8.92379082634303</v>
      </c>
      <c r="P17" s="53">
        <f>'абс.цифры'!P17*100000/' насел.'!P17</f>
        <v>0</v>
      </c>
      <c r="Q17" s="53">
        <f>'абс.цифры'!Q17*100000/' насел.'!Q17</f>
        <v>8.92379082634303</v>
      </c>
      <c r="R17" s="53">
        <f>'абс.цифры'!R17*100000/' насел.'!R17</f>
        <v>9.186110600771633</v>
      </c>
      <c r="S17" s="53">
        <f>'абс.цифры'!S17*100000/' насел.'!S17</f>
        <v>8.92379082634303</v>
      </c>
      <c r="T17" s="53">
        <f>'абс.цифры'!T17*100000/' насел.'!T17</f>
        <v>18.372221201543265</v>
      </c>
      <c r="U17" s="53">
        <f>'абс.цифры'!U17*100000/' насел.'!U17</f>
        <v>26.771372479029093</v>
      </c>
      <c r="V17" s="53">
        <f>'абс.цифры'!V17*100000/' насел.'!V17</f>
        <v>27.5583318023149</v>
      </c>
      <c r="W17" s="53">
        <f>'абс.цифры'!W17*100000/' насел.'!W17</f>
        <v>8.92379082634303</v>
      </c>
      <c r="X17" s="53">
        <f>'абс.цифры'!X17*100000/' насел.'!X17</f>
        <v>9.186110600771633</v>
      </c>
      <c r="Y17" s="53">
        <f>'абс.цифры'!Y17*100000/' насел.'!Y17</f>
        <v>8.92379082634303</v>
      </c>
      <c r="Z17" s="53">
        <f>'абс.цифры'!Z17*100000/' насел.'!Z17</f>
        <v>9.186110600771633</v>
      </c>
      <c r="AA17" s="53">
        <f>'абс.цифры'!AA17*100000/' насел.'!AA17</f>
        <v>17.84758165268606</v>
      </c>
      <c r="AB17" s="53">
        <f>'абс.цифры'!AB17*100000/' насел.'!AB17</f>
        <v>0</v>
      </c>
      <c r="AC17" s="53">
        <f>'абс.цифры'!AC17*100000/' насел.'!AC17</f>
        <v>89.2379082634303</v>
      </c>
      <c r="AD17" s="53">
        <f>'абс.цифры'!AD17*100000/' насел.'!AD17</f>
        <v>119.41943781003123</v>
      </c>
      <c r="AE17" s="53">
        <f>'абс.цифры'!AE17*100000/' насел.'!AE17</f>
        <v>80.31411743708728</v>
      </c>
      <c r="AF17" s="53">
        <f>'абс.цифры'!AF17*100000/' насел.'!AF17</f>
        <v>119.41943781003123</v>
      </c>
      <c r="AG17" s="53">
        <f>'абс.цифры'!AG17*100000/' насел.'!AG17</f>
        <v>0</v>
      </c>
      <c r="AH17" s="53">
        <f>'абс.цифры'!AH17*100000/' насел.'!AH17</f>
        <v>0</v>
      </c>
      <c r="AI17" s="53">
        <f>'абс.цифры'!AI17*100000/' насел.'!AI17</f>
        <v>8.92379082634303</v>
      </c>
      <c r="AJ17" s="53">
        <f>'абс.цифры'!AJ17*100000/' насел.'!AJ17</f>
        <v>9.186110600771633</v>
      </c>
      <c r="AK17" s="51">
        <f>'абс.цифры'!AK17*100000/' насел.'!C17</f>
        <v>0</v>
      </c>
      <c r="AL17" s="51">
        <f>'абс.цифры'!AL17*100000/' насел.'!C17</f>
        <v>17.84758165268606</v>
      </c>
      <c r="AM17" s="51">
        <f>'абс.цифры'!AM17*100000/' насел.'!C17</f>
        <v>17.84758165268606</v>
      </c>
      <c r="AN17" s="51">
        <f>'абс.цифры'!AN17*100000/' насел.'!C17</f>
        <v>0</v>
      </c>
      <c r="AO17" s="51">
        <f>'абс.цифры'!AO17*100000/' насел.'!C17</f>
        <v>35.69516330537212</v>
      </c>
      <c r="AP17" s="51">
        <f>'абс.цифры'!AP17*100000/' насел.'!C17</f>
        <v>17.84758165268606</v>
      </c>
      <c r="AQ17" s="51">
        <f>'абс.цифры'!AQ17*100000/' насел.'!D17</f>
        <v>0</v>
      </c>
      <c r="AR17" s="51">
        <f>'абс.цифры'!AR17*100000/' насел.'!D17</f>
        <v>9.186110600771633</v>
      </c>
      <c r="AS17" s="51">
        <f>'абс.цифры'!AS17*100000/' насел.'!D17</f>
        <v>36.74444240308653</v>
      </c>
      <c r="AT17" s="51">
        <f>'абс.цифры'!AT17*100000/' насел.'!D17</f>
        <v>0</v>
      </c>
      <c r="AU17" s="51">
        <f>'абс.цифры'!AU17*100000/' насел.'!D17</f>
        <v>45.930553003858165</v>
      </c>
      <c r="AV17" s="51">
        <f>'абс.цифры'!AV17*100000/' насел.'!D17</f>
        <v>9.186110600771633</v>
      </c>
      <c r="AW17" s="19"/>
      <c r="AX17" s="19"/>
      <c r="AY17" s="18"/>
      <c r="AZ17" s="19"/>
      <c r="BA17" s="19"/>
      <c r="BB17" s="18"/>
      <c r="BC17" s="19"/>
      <c r="BD17" s="19"/>
      <c r="BE17" s="18"/>
      <c r="BF17" s="19"/>
      <c r="BG17" s="19"/>
      <c r="BH17" s="19"/>
      <c r="BI17" s="19"/>
      <c r="BJ17" s="10"/>
      <c r="BK17" s="10"/>
      <c r="BL17" s="18"/>
      <c r="BM17" s="19"/>
      <c r="BN17" s="19"/>
      <c r="BO17" s="18"/>
      <c r="BP17" s="18"/>
      <c r="BQ17" s="19"/>
      <c r="BR17" s="18"/>
      <c r="BS17" s="18"/>
      <c r="BT17" s="18"/>
      <c r="BU17" s="18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</row>
    <row r="18" spans="1:84" ht="25.5" customHeight="1">
      <c r="A18" s="6">
        <v>13</v>
      </c>
      <c r="B18" s="26" t="s">
        <v>18</v>
      </c>
      <c r="C18" s="53">
        <f>'абс.цифры'!C18*100000/' насел.'!C18</f>
        <v>125.1137397634213</v>
      </c>
      <c r="D18" s="53">
        <f>'абс.цифры'!D18*100000/' насел.'!D18</f>
        <v>81.6183757943217</v>
      </c>
      <c r="E18" s="53">
        <f>'абс.цифры'!E18*100000/' насел.'!E18</f>
        <v>11.373976342129207</v>
      </c>
      <c r="F18" s="53">
        <f>'абс.цифры'!F18*100000/' насел.'!F18</f>
        <v>5.829883985308692</v>
      </c>
      <c r="G18" s="53">
        <f>'абс.цифры'!G18*100000/' насел.'!G18</f>
        <v>11.373976342129207</v>
      </c>
      <c r="H18" s="53">
        <f>'абс.цифры'!H18*100000/' насел.'!H18</f>
        <v>5.829883985308692</v>
      </c>
      <c r="I18" s="53">
        <f>'абс.цифры'!I18*100000/' насел.'!I18</f>
        <v>56.86988171064604</v>
      </c>
      <c r="J18" s="53">
        <f>'абс.цифры'!J18*100000/' насел.'!J18</f>
        <v>87.44825977963039</v>
      </c>
      <c r="K18" s="53">
        <f>'абс.цифры'!K18*100000/' насел.'!K18</f>
        <v>17.060964513193813</v>
      </c>
      <c r="L18" s="53">
        <f>'абс.цифры'!L18*100000/' насел.'!L18</f>
        <v>23.31953594123477</v>
      </c>
      <c r="M18" s="53">
        <f>'абс.цифры'!M18*100000/' насел.'!M18</f>
        <v>17.060964513193813</v>
      </c>
      <c r="N18" s="53">
        <f>'абс.цифры'!N18*100000/' насел.'!N18</f>
        <v>23.31953594123477</v>
      </c>
      <c r="O18" s="53">
        <f>'абс.цифры'!O18*100000/' насел.'!O18</f>
        <v>5.686988171064604</v>
      </c>
      <c r="P18" s="53">
        <f>'абс.цифры'!P18*100000/' насел.'!P18</f>
        <v>0</v>
      </c>
      <c r="Q18" s="53">
        <f>'абс.цифры'!Q18*100000/' насел.'!Q18</f>
        <v>11.373976342129207</v>
      </c>
      <c r="R18" s="53">
        <f>'абс.цифры'!R18*100000/' насел.'!R18</f>
        <v>11.659767970617384</v>
      </c>
      <c r="S18" s="53">
        <f>'абс.цифры'!S18*100000/' насел.'!S18</f>
        <v>11.373976342129207</v>
      </c>
      <c r="T18" s="53">
        <f>'абс.цифры'!T18*100000/' насел.'!T18</f>
        <v>0</v>
      </c>
      <c r="U18" s="53">
        <f>'абс.цифры'!U18*100000/' насел.'!U18</f>
        <v>11.373976342129207</v>
      </c>
      <c r="V18" s="53">
        <f>'абс.цифры'!V18*100000/' насел.'!V18</f>
        <v>0</v>
      </c>
      <c r="W18" s="53">
        <f>'абс.цифры'!W18*100000/' насел.'!W18</f>
        <v>0</v>
      </c>
      <c r="X18" s="53">
        <f>'абс.цифры'!X18*100000/' насел.'!X18</f>
        <v>5.829883985308692</v>
      </c>
      <c r="Y18" s="53">
        <f>'абс.цифры'!Y18*100000/' насел.'!Y18</f>
        <v>0</v>
      </c>
      <c r="Z18" s="53">
        <f>'абс.цифры'!Z18*100000/' насел.'!Z18</f>
        <v>0</v>
      </c>
      <c r="AA18" s="53">
        <f>'абс.цифры'!AA18*100000/' насел.'!AA18</f>
        <v>5.686988171064604</v>
      </c>
      <c r="AB18" s="53">
        <f>'абс.цифры'!AB18*100000/' насел.'!AB18</f>
        <v>5.829883985308692</v>
      </c>
      <c r="AC18" s="53">
        <f>'абс.цифры'!AC18*100000/' насел.'!AC18</f>
        <v>102.36578707916287</v>
      </c>
      <c r="AD18" s="53">
        <f>'абс.цифры'!AD18*100000/' насел.'!AD18</f>
        <v>58.298839853086925</v>
      </c>
      <c r="AE18" s="53">
        <f>'абс.цифры'!AE18*100000/' насел.'!AE18</f>
        <v>62.55686988171065</v>
      </c>
      <c r="AF18" s="53">
        <f>'абс.цифры'!AF18*100000/' насел.'!AF18</f>
        <v>29.149419926543462</v>
      </c>
      <c r="AG18" s="53">
        <f>'абс.цифры'!AG18*100000/' насел.'!AG18</f>
        <v>0</v>
      </c>
      <c r="AH18" s="53">
        <f>'абс.цифры'!AH18*100000/' насел.'!AH18</f>
        <v>0</v>
      </c>
      <c r="AI18" s="53">
        <f>'абс.цифры'!AI18*100000/' насел.'!AI18</f>
        <v>0</v>
      </c>
      <c r="AJ18" s="53">
        <f>'абс.цифры'!AJ18*100000/' насел.'!AJ18</f>
        <v>0</v>
      </c>
      <c r="AK18" s="51">
        <f>'абс.цифры'!AK18*100000/' насел.'!C18</f>
        <v>0</v>
      </c>
      <c r="AL18" s="51">
        <f>'абс.цифры'!AL18*100000/' насел.'!C18</f>
        <v>11.373976342129207</v>
      </c>
      <c r="AM18" s="51">
        <f>'абс.цифры'!AM18*100000/' насел.'!C18</f>
        <v>5.686988171064604</v>
      </c>
      <c r="AN18" s="51">
        <f>'абс.цифры'!AN18*100000/' насел.'!C18</f>
        <v>0</v>
      </c>
      <c r="AO18" s="51">
        <f>'абс.цифры'!AO18*100000/' насел.'!C18</f>
        <v>17.060964513193813</v>
      </c>
      <c r="AP18" s="51">
        <f>'абс.цифры'!AP18*100000/' насел.'!C18</f>
        <v>11.373976342129207</v>
      </c>
      <c r="AQ18" s="51">
        <f>'абс.цифры'!AQ18*100000/' насел.'!D18</f>
        <v>0</v>
      </c>
      <c r="AR18" s="51">
        <f>'абс.цифры'!AR18*100000/' насел.'!D18</f>
        <v>17.489651955926078</v>
      </c>
      <c r="AS18" s="51">
        <f>'абс.цифры'!AS18*100000/' насел.'!D18</f>
        <v>5.829883985308692</v>
      </c>
      <c r="AT18" s="51">
        <f>'абс.цифры'!AT18*100000/' насел.'!D18</f>
        <v>0</v>
      </c>
      <c r="AU18" s="51">
        <f>'абс.цифры'!AU18*100000/' насел.'!D18</f>
        <v>23.31953594123477</v>
      </c>
      <c r="AV18" s="51">
        <f>'абс.цифры'!AV18*100000/' насел.'!D18</f>
        <v>17.489651955926078</v>
      </c>
      <c r="AW18" s="19"/>
      <c r="AX18" s="19"/>
      <c r="AY18" s="18"/>
      <c r="AZ18" s="19"/>
      <c r="BA18" s="19"/>
      <c r="BB18" s="18"/>
      <c r="BC18" s="19"/>
      <c r="BD18" s="19"/>
      <c r="BE18" s="18"/>
      <c r="BF18" s="19"/>
      <c r="BG18" s="19"/>
      <c r="BH18" s="19"/>
      <c r="BI18" s="19"/>
      <c r="BJ18" s="10"/>
      <c r="BK18" s="10"/>
      <c r="BL18" s="18"/>
      <c r="BM18" s="19"/>
      <c r="BN18" s="19"/>
      <c r="BO18" s="18"/>
      <c r="BP18" s="18"/>
      <c r="BQ18" s="18"/>
      <c r="BR18" s="18"/>
      <c r="BS18" s="18"/>
      <c r="BT18" s="18"/>
      <c r="BU18" s="18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</row>
    <row r="19" spans="1:84" ht="25.5" customHeight="1">
      <c r="A19" s="6">
        <v>14</v>
      </c>
      <c r="B19" s="26" t="s">
        <v>19</v>
      </c>
      <c r="C19" s="53">
        <f>'абс.цифры'!C19*100000/' насел.'!C19</f>
        <v>89.19568758240906</v>
      </c>
      <c r="D19" s="53">
        <f>'абс.цифры'!D19*100000/' насел.'!D19</f>
        <v>106.3955550301454</v>
      </c>
      <c r="E19" s="53">
        <f>'абс.цифры'!E19*100000/' насел.'!E19</f>
        <v>7.75614674629644</v>
      </c>
      <c r="F19" s="53">
        <f>'абс.цифры'!F19*100000/' насел.'!F19</f>
        <v>7.8811522244552155</v>
      </c>
      <c r="G19" s="53">
        <f>'абс.цифры'!G19*100000/' насел.'!G19</f>
        <v>7.75614674629644</v>
      </c>
      <c r="H19" s="53">
        <f>'абс.цифры'!H19*100000/' насел.'!H19</f>
        <v>7.8811522244552155</v>
      </c>
      <c r="I19" s="53">
        <f>'абс.цифры'!I19*100000/' насел.'!I19</f>
        <v>81.43954083611261</v>
      </c>
      <c r="J19" s="53">
        <f>'абс.цифры'!J19*100000/' насел.'!J19</f>
        <v>94.57382669346258</v>
      </c>
      <c r="K19" s="53">
        <f>'абс.цифры'!K19*100000/' насел.'!K19</f>
        <v>31.02458698518576</v>
      </c>
      <c r="L19" s="53">
        <f>'абс.цифры'!L19*100000/' насел.'!L19</f>
        <v>39.405761122276076</v>
      </c>
      <c r="M19" s="53">
        <f>'абс.цифры'!M19*100000/' насел.'!M19</f>
        <v>11.63422011944466</v>
      </c>
      <c r="N19" s="53">
        <f>'абс.цифры'!N19*100000/' насел.'!N19</f>
        <v>11.821728336682822</v>
      </c>
      <c r="O19" s="53">
        <f>'абс.цифры'!O19*100000/' насел.'!O19</f>
        <v>7.75614674629644</v>
      </c>
      <c r="P19" s="53">
        <f>'абс.цифры'!P19*100000/' насел.'!P19</f>
        <v>11.821728336682822</v>
      </c>
      <c r="Q19" s="53">
        <f>'абс.цифры'!Q19*100000/' насел.'!Q19</f>
        <v>11.63422011944466</v>
      </c>
      <c r="R19" s="53">
        <f>'абс.цифры'!R19*100000/' насел.'!R19</f>
        <v>27.584032785593255</v>
      </c>
      <c r="S19" s="53">
        <f>'абс.цифры'!S19*100000/' насел.'!S19</f>
        <v>31.02458698518576</v>
      </c>
      <c r="T19" s="53">
        <f>'абс.цифры'!T19*100000/' насел.'!T19</f>
        <v>3.9405761122276077</v>
      </c>
      <c r="U19" s="53">
        <f>'абс.цифры'!U19*100000/' насел.'!U19</f>
        <v>3.87807337314822</v>
      </c>
      <c r="V19" s="53">
        <f>'абс.цифры'!V19*100000/' насел.'!V19</f>
        <v>7.8811522244552155</v>
      </c>
      <c r="W19" s="53">
        <f>'абс.цифры'!W19*100000/' насел.'!W19</f>
        <v>3.87807337314822</v>
      </c>
      <c r="X19" s="53">
        <f>'абс.цифры'!X19*100000/' насел.'!X19</f>
        <v>0</v>
      </c>
      <c r="Y19" s="53">
        <f>'абс.цифры'!Y19*100000/' насел.'!Y19</f>
        <v>0</v>
      </c>
      <c r="Z19" s="53">
        <f>'абс.цифры'!Z19*100000/' насел.'!Z19</f>
        <v>0</v>
      </c>
      <c r="AA19" s="53">
        <f>'абс.цифры'!AA19*100000/' насел.'!AA19</f>
        <v>23.26844023888932</v>
      </c>
      <c r="AB19" s="53">
        <f>'абс.цифры'!AB19*100000/' насел.'!AB19</f>
        <v>23.643456673365645</v>
      </c>
      <c r="AC19" s="53">
        <f>'абс.цифры'!AC19*100000/' насел.'!AC19</f>
        <v>100.82990770185371</v>
      </c>
      <c r="AD19" s="53">
        <f>'абс.цифры'!AD19*100000/' насел.'!AD19</f>
        <v>102.4549789179178</v>
      </c>
      <c r="AE19" s="53">
        <f>'абс.цифры'!AE19*100000/' насел.'!AE19</f>
        <v>27.14651361203754</v>
      </c>
      <c r="AF19" s="53">
        <f>'абс.цифры'!AF19*100000/' насел.'!AF19</f>
        <v>27.584032785593255</v>
      </c>
      <c r="AG19" s="53">
        <f>'абс.цифры'!AG19*100000/' насел.'!AG19</f>
        <v>0</v>
      </c>
      <c r="AH19" s="53">
        <f>'абс.цифры'!AH19*100000/' насел.'!AH19</f>
        <v>0</v>
      </c>
      <c r="AI19" s="53">
        <f>'абс.цифры'!AI19*100000/' насел.'!AI19</f>
        <v>11.63422011944466</v>
      </c>
      <c r="AJ19" s="53">
        <f>'абс.цифры'!AJ19*100000/' насел.'!AJ19</f>
        <v>0</v>
      </c>
      <c r="AK19" s="51">
        <f>'абс.цифры'!AK19*100000/' насел.'!C19</f>
        <v>3.87807337314822</v>
      </c>
      <c r="AL19" s="51">
        <f>'абс.цифры'!AL19*100000/' насел.'!C19</f>
        <v>11.63422011944466</v>
      </c>
      <c r="AM19" s="51">
        <f>'абс.цифры'!AM19*100000/' насел.'!C19</f>
        <v>15.51229349259288</v>
      </c>
      <c r="AN19" s="51">
        <f>'абс.цифры'!AN19*100000/' насел.'!C19</f>
        <v>0</v>
      </c>
      <c r="AO19" s="51">
        <f>'абс.цифры'!AO19*100000/' насел.'!C19</f>
        <v>31.02458698518576</v>
      </c>
      <c r="AP19" s="51">
        <f>'абс.цифры'!AP19*100000/' насел.'!C19</f>
        <v>15.51229349259288</v>
      </c>
      <c r="AQ19" s="51">
        <f>'абс.цифры'!AQ19*100000/' насел.'!D19</f>
        <v>3.9405761122276077</v>
      </c>
      <c r="AR19" s="51">
        <f>'абс.цифры'!AR19*100000/' насел.'!D19</f>
        <v>15.762304448910431</v>
      </c>
      <c r="AS19" s="51">
        <f>'абс.цифры'!AS19*100000/' насел.'!D19</f>
        <v>19.702880561138038</v>
      </c>
      <c r="AT19" s="51">
        <f>'абс.цифры'!AT19*100000/' насел.'!D19</f>
        <v>0</v>
      </c>
      <c r="AU19" s="51">
        <f>'абс.цифры'!AU19*100000/' насел.'!D19</f>
        <v>39.405761122276076</v>
      </c>
      <c r="AV19" s="51">
        <f>'абс.цифры'!AV19*100000/' насел.'!D19</f>
        <v>19.702880561138038</v>
      </c>
      <c r="AW19" s="19"/>
      <c r="AX19" s="19"/>
      <c r="AY19" s="18"/>
      <c r="AZ19" s="19"/>
      <c r="BA19" s="19"/>
      <c r="BB19" s="18"/>
      <c r="BC19" s="19"/>
      <c r="BD19" s="19"/>
      <c r="BE19" s="18"/>
      <c r="BF19" s="19"/>
      <c r="BG19" s="19"/>
      <c r="BH19" s="19"/>
      <c r="BI19" s="19"/>
      <c r="BJ19" s="10"/>
      <c r="BK19" s="10"/>
      <c r="BL19" s="18"/>
      <c r="BM19" s="19"/>
      <c r="BN19" s="19"/>
      <c r="BO19" s="18"/>
      <c r="BP19" s="18"/>
      <c r="BQ19" s="18"/>
      <c r="BR19" s="18"/>
      <c r="BS19" s="18"/>
      <c r="BT19" s="18"/>
      <c r="BU19" s="18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</row>
    <row r="20" spans="1:84" ht="25.5" customHeight="1">
      <c r="A20" s="6">
        <v>15</v>
      </c>
      <c r="B20" s="26" t="s">
        <v>20</v>
      </c>
      <c r="C20" s="53">
        <f>'абс.цифры'!C20*100000/' насел.'!C20</f>
        <v>90.92787766067369</v>
      </c>
      <c r="D20" s="53">
        <f>'абс.цифры'!D20*100000/' насел.'!D20</f>
        <v>117.8004964449493</v>
      </c>
      <c r="E20" s="53">
        <f>'абс.цифры'!E20*100000/' насел.'!E20</f>
        <v>12.399256044637323</v>
      </c>
      <c r="F20" s="53">
        <f>'абс.цифры'!F20*100000/' насел.'!F20</f>
        <v>8.414321174639236</v>
      </c>
      <c r="G20" s="53">
        <f>'абс.цифры'!G20*100000/' насел.'!G20</f>
        <v>8.266170696424881</v>
      </c>
      <c r="H20" s="53">
        <f>'абс.цифры'!H20*100000/' насел.'!H20</f>
        <v>8.414321174639236</v>
      </c>
      <c r="I20" s="53">
        <f>'абс.цифры'!I20*100000/' насел.'!I20</f>
        <v>45.46393883033684</v>
      </c>
      <c r="J20" s="53">
        <f>'абс.цифры'!J20*100000/' насел.'!J20</f>
        <v>117.8004964449493</v>
      </c>
      <c r="K20" s="53">
        <f>'абс.цифры'!K20*100000/' насел.'!K20</f>
        <v>24.798512089274645</v>
      </c>
      <c r="L20" s="53">
        <f>'абс.цифры'!L20*100000/' насел.'!L20</f>
        <v>88.35037233371197</v>
      </c>
      <c r="M20" s="53">
        <f>'абс.цифры'!M20*100000/' насел.'!M20</f>
        <v>0</v>
      </c>
      <c r="N20" s="53">
        <f>'абс.цифры'!N20*100000/' насел.'!N20</f>
        <v>0</v>
      </c>
      <c r="O20" s="53">
        <f>'абс.цифры'!O20*100000/' насел.'!O20</f>
        <v>0</v>
      </c>
      <c r="P20" s="53">
        <f>'абс.цифры'!P20*100000/' насел.'!P20</f>
        <v>4.207160587319618</v>
      </c>
      <c r="Q20" s="53">
        <f>'абс.цифры'!Q20*100000/' насел.'!Q20</f>
        <v>20.665426741062202</v>
      </c>
      <c r="R20" s="53">
        <f>'абс.цифры'!R20*100000/' насел.'!R20</f>
        <v>0</v>
      </c>
      <c r="S20" s="53">
        <f>'абс.цифры'!S20*100000/' насел.'!S20</f>
        <v>0</v>
      </c>
      <c r="T20" s="53">
        <f>'абс.цифры'!T20*100000/' насел.'!T20</f>
        <v>4.207160587319618</v>
      </c>
      <c r="U20" s="53">
        <f>'абс.цифры'!U20*100000/' насел.'!U20</f>
        <v>16.532341392849762</v>
      </c>
      <c r="V20" s="53">
        <f>'абс.цифры'!V20*100000/' насел.'!V20</f>
        <v>21.03580293659809</v>
      </c>
      <c r="W20" s="53">
        <f>'абс.цифры'!W20*100000/' насел.'!W20</f>
        <v>0</v>
      </c>
      <c r="X20" s="53">
        <f>'абс.цифры'!X20*100000/' насел.'!X20</f>
        <v>8.414321174639236</v>
      </c>
      <c r="Y20" s="53">
        <f>'абс.цифры'!Y20*100000/' насел.'!Y20</f>
        <v>33.064682785699524</v>
      </c>
      <c r="Z20" s="53">
        <f>'абс.цифры'!Z20*100000/' насел.'!Z20</f>
        <v>4.207160587319618</v>
      </c>
      <c r="AA20" s="53">
        <f>'абс.цифры'!AA20*100000/' насел.'!AA20</f>
        <v>8.266170696424881</v>
      </c>
      <c r="AB20" s="53">
        <f>'абс.цифры'!AB20*100000/' насел.'!AB20</f>
        <v>21.03580293659809</v>
      </c>
      <c r="AC20" s="53">
        <f>'абс.цифры'!AC20*100000/' насел.'!AC20</f>
        <v>66.12936557139905</v>
      </c>
      <c r="AD20" s="53">
        <f>'абс.цифры'!AD20*100000/' насел.'!AD20</f>
        <v>71.5217299844335</v>
      </c>
      <c r="AE20" s="53">
        <f>'абс.цифры'!AE20*100000/' насел.'!AE20</f>
        <v>86.79479231246125</v>
      </c>
      <c r="AF20" s="53">
        <f>'абс.цифры'!AF20*100000/' насел.'!AF20</f>
        <v>113.59333585762968</v>
      </c>
      <c r="AG20" s="53">
        <f>'абс.цифры'!AG20*100000/' насел.'!AG20</f>
        <v>0</v>
      </c>
      <c r="AH20" s="53">
        <f>'абс.цифры'!AH20*100000/' насел.'!AH20</f>
        <v>8.414321174639236</v>
      </c>
      <c r="AI20" s="53">
        <f>'абс.цифры'!AI20*100000/' насел.'!AI20</f>
        <v>0</v>
      </c>
      <c r="AJ20" s="53">
        <f>'абс.цифры'!AJ20*100000/' насел.'!AJ20</f>
        <v>0</v>
      </c>
      <c r="AK20" s="51">
        <f>'абс.цифры'!AK20*100000/' насел.'!C20</f>
        <v>0</v>
      </c>
      <c r="AL20" s="51">
        <f>'абс.цифры'!AL20*100000/' насел.'!C20</f>
        <v>4.133085348212441</v>
      </c>
      <c r="AM20" s="51">
        <f>'абс.цифры'!AM20*100000/' насел.'!C20</f>
        <v>20.665426741062202</v>
      </c>
      <c r="AN20" s="51">
        <f>'абс.цифры'!AN20*100000/' насел.'!C20</f>
        <v>0</v>
      </c>
      <c r="AO20" s="51">
        <f>'абс.цифры'!AO20*100000/' насел.'!C20</f>
        <v>24.798512089274645</v>
      </c>
      <c r="AP20" s="51">
        <f>'абс.цифры'!AP20*100000/' насел.'!C20</f>
        <v>4.133085348212441</v>
      </c>
      <c r="AQ20" s="51">
        <f>'абс.цифры'!AQ20*100000/' насел.'!D20</f>
        <v>0</v>
      </c>
      <c r="AR20" s="51">
        <f>'абс.цифры'!AR20*100000/' насел.'!D20</f>
        <v>37.86444528587656</v>
      </c>
      <c r="AS20" s="51">
        <f>'абс.цифры'!AS20*100000/' насел.'!D20</f>
        <v>50.48592704783542</v>
      </c>
      <c r="AT20" s="51">
        <f>'абс.цифры'!AT20*100000/' насел.'!D20</f>
        <v>0</v>
      </c>
      <c r="AU20" s="51">
        <f>'абс.цифры'!AU20*100000/' насел.'!D20</f>
        <v>88.35037233371197</v>
      </c>
      <c r="AV20" s="51">
        <f>'абс.цифры'!AV20*100000/' насел.'!D20</f>
        <v>37.86444528587656</v>
      </c>
      <c r="AW20" s="19"/>
      <c r="AX20" s="19"/>
      <c r="AY20" s="18"/>
      <c r="AZ20" s="19"/>
      <c r="BA20" s="19"/>
      <c r="BB20" s="18"/>
      <c r="BC20" s="19"/>
      <c r="BD20" s="19"/>
      <c r="BE20" s="18"/>
      <c r="BF20" s="19"/>
      <c r="BG20" s="19"/>
      <c r="BH20" s="19"/>
      <c r="BI20" s="19"/>
      <c r="BJ20" s="10"/>
      <c r="BK20" s="10"/>
      <c r="BL20" s="18"/>
      <c r="BM20" s="19"/>
      <c r="BN20" s="19"/>
      <c r="BO20" s="18"/>
      <c r="BP20" s="18"/>
      <c r="BQ20" s="19"/>
      <c r="BR20" s="18"/>
      <c r="BS20" s="18"/>
      <c r="BT20" s="18"/>
      <c r="BU20" s="18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</row>
    <row r="21" spans="1:84" ht="25.5" customHeight="1">
      <c r="A21" s="6">
        <v>16</v>
      </c>
      <c r="B21" s="26" t="s">
        <v>21</v>
      </c>
      <c r="C21" s="53">
        <f>'абс.цифры'!C21*100000/' насел.'!C21</f>
        <v>105.95090941197245</v>
      </c>
      <c r="D21" s="53">
        <f>'абс.цифры'!D21*100000/' насел.'!D21</f>
        <v>205.9824467132366</v>
      </c>
      <c r="E21" s="53">
        <f>'абс.цифры'!E21*100000/' насел.'!E21</f>
        <v>26.48772735299311</v>
      </c>
      <c r="F21" s="53">
        <f>'абс.цифры'!F21*100000/' насел.'!F21</f>
        <v>26.867275658248253</v>
      </c>
      <c r="G21" s="53">
        <f>'абс.цифры'!G21*100000/' насел.'!G21</f>
        <v>8.829242450997704</v>
      </c>
      <c r="H21" s="53">
        <f>'абс.цифры'!H21*100000/' насел.'!H21</f>
        <v>26.867275658248253</v>
      </c>
      <c r="I21" s="53">
        <f>'абс.цифры'!I21*100000/' насел.'!I21</f>
        <v>70.63393960798163</v>
      </c>
      <c r="J21" s="53">
        <f>'абс.цифры'!J21*100000/' насел.'!J21</f>
        <v>8.955758552749417</v>
      </c>
      <c r="K21" s="53">
        <f>'абс.цифры'!K21*100000/' насел.'!K21</f>
        <v>52.97545470598622</v>
      </c>
      <c r="L21" s="53">
        <f>'абс.цифры'!L21*100000/' насел.'!L21</f>
        <v>8.955758552749417</v>
      </c>
      <c r="M21" s="53">
        <f>'абс.цифры'!M21*100000/' насел.'!M21</f>
        <v>123.60939431396787</v>
      </c>
      <c r="N21" s="53">
        <f>'абс.цифры'!N21*100000/' насел.'!N21</f>
        <v>143.29213684399068</v>
      </c>
      <c r="O21" s="53">
        <f>'абс.цифры'!O21*100000/' насел.'!O21</f>
        <v>0</v>
      </c>
      <c r="P21" s="53">
        <f>'абс.цифры'!P21*100000/' насел.'!P21</f>
        <v>8.955758552749417</v>
      </c>
      <c r="Q21" s="53">
        <f>'абс.цифры'!Q21*100000/' насел.'!Q21</f>
        <v>0</v>
      </c>
      <c r="R21" s="53">
        <f>'абс.цифры'!R21*100000/' насел.'!R21</f>
        <v>8.955758552749417</v>
      </c>
      <c r="S21" s="53">
        <f>'абс.цифры'!S21*100000/' насел.'!S21</f>
        <v>0</v>
      </c>
      <c r="T21" s="53">
        <f>'абс.цифры'!T21*100000/' насел.'!T21</f>
        <v>8.955758552749417</v>
      </c>
      <c r="U21" s="53">
        <f>'абс.цифры'!U21*100000/' насел.'!U21</f>
        <v>26.48772735299311</v>
      </c>
      <c r="V21" s="53">
        <f>'абс.цифры'!V21*100000/' насел.'!V21</f>
        <v>8.955758552749417</v>
      </c>
      <c r="W21" s="53">
        <f>'абс.цифры'!W21*100000/' насел.'!W21</f>
        <v>8.829242450997704</v>
      </c>
      <c r="X21" s="53">
        <f>'абс.цифры'!X21*100000/' насел.'!X21</f>
        <v>0</v>
      </c>
      <c r="Y21" s="53">
        <f>'абс.цифры'!Y21*100000/' насел.'!Y21</f>
        <v>17.658484901995408</v>
      </c>
      <c r="Z21" s="53">
        <f>'абс.цифры'!Z21*100000/' насел.'!Z21</f>
        <v>8.955758552749417</v>
      </c>
      <c r="AA21" s="53">
        <f>'абс.цифры'!AA21*100000/' насел.'!AA21</f>
        <v>8.829242450997704</v>
      </c>
      <c r="AB21" s="53">
        <f>'абс.цифры'!AB21*100000/' насел.'!AB21</f>
        <v>0</v>
      </c>
      <c r="AC21" s="53">
        <f>'абс.цифры'!AC21*100000/' насел.'!AC21</f>
        <v>35.316969803990816</v>
      </c>
      <c r="AD21" s="53">
        <f>'абс.цифры'!AD21*100000/' насел.'!AD21</f>
        <v>98.5133440802436</v>
      </c>
      <c r="AE21" s="53">
        <f>'абс.цифры'!AE21*100000/' насел.'!AE21</f>
        <v>123.60939431396787</v>
      </c>
      <c r="AF21" s="53">
        <f>'абс.цифры'!AF21*100000/' насел.'!AF21</f>
        <v>125.38061973849184</v>
      </c>
      <c r="AG21" s="53">
        <f>'абс.цифры'!AG21*100000/' насел.'!AG21</f>
        <v>0</v>
      </c>
      <c r="AH21" s="53">
        <f>'абс.цифры'!AH21*100000/' насел.'!AH21</f>
        <v>0</v>
      </c>
      <c r="AI21" s="53">
        <f>'абс.цифры'!AI21*100000/' насел.'!AI21</f>
        <v>0</v>
      </c>
      <c r="AJ21" s="53">
        <f>'абс.цифры'!AJ21*100000/' насел.'!AJ21</f>
        <v>0</v>
      </c>
      <c r="AK21" s="51">
        <f>'абс.цифры'!AK21*100000/' насел.'!C21</f>
        <v>26.48772735299311</v>
      </c>
      <c r="AL21" s="51">
        <f>'абс.цифры'!AL21*100000/' насел.'!C21</f>
        <v>8.829242450997704</v>
      </c>
      <c r="AM21" s="51">
        <f>'абс.цифры'!AM21*100000/' насел.'!C21</f>
        <v>17.658484901995408</v>
      </c>
      <c r="AN21" s="51">
        <f>'абс.цифры'!AN21*100000/' насел.'!C21</f>
        <v>0</v>
      </c>
      <c r="AO21" s="51">
        <f>'абс.цифры'!AO21*100000/' насел.'!C21</f>
        <v>52.97545470598622</v>
      </c>
      <c r="AP21" s="51">
        <f>'абс.цифры'!AP21*100000/' насел.'!C21</f>
        <v>35.316969803990816</v>
      </c>
      <c r="AQ21" s="51">
        <f>'абс.цифры'!AQ21*100000/' насел.'!D21</f>
        <v>0</v>
      </c>
      <c r="AR21" s="51">
        <f>'абс.цифры'!AR21*100000/' насел.'!D21</f>
        <v>8.955758552749417</v>
      </c>
      <c r="AS21" s="51">
        <f>'абс.цифры'!AS21*100000/' насел.'!D21</f>
        <v>0</v>
      </c>
      <c r="AT21" s="51">
        <f>'абс.цифры'!AT21*100000/' насел.'!D21</f>
        <v>0</v>
      </c>
      <c r="AU21" s="51">
        <f>'абс.цифры'!AU21*100000/' насел.'!D21</f>
        <v>8.955758552749417</v>
      </c>
      <c r="AV21" s="51">
        <f>'абс.цифры'!AV21*100000/' насел.'!D21</f>
        <v>8.955758552749417</v>
      </c>
      <c r="AW21" s="19"/>
      <c r="AX21" s="19"/>
      <c r="AY21" s="18"/>
      <c r="AZ21" s="19"/>
      <c r="BA21" s="19"/>
      <c r="BB21" s="18"/>
      <c r="BC21" s="19"/>
      <c r="BD21" s="19"/>
      <c r="BE21" s="18"/>
      <c r="BF21" s="19"/>
      <c r="BG21" s="19"/>
      <c r="BH21" s="19"/>
      <c r="BI21" s="19"/>
      <c r="BJ21" s="10"/>
      <c r="BK21" s="10"/>
      <c r="BL21" s="18"/>
      <c r="BM21" s="19"/>
      <c r="BN21" s="19"/>
      <c r="BO21" s="18"/>
      <c r="BP21" s="18"/>
      <c r="BQ21" s="18"/>
      <c r="BR21" s="18"/>
      <c r="BS21" s="18"/>
      <c r="BT21" s="18"/>
      <c r="BU21" s="18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</row>
    <row r="22" spans="1:84" ht="25.5" customHeight="1">
      <c r="A22" s="6">
        <v>17</v>
      </c>
      <c r="B22" s="26" t="s">
        <v>22</v>
      </c>
      <c r="C22" s="53">
        <f>'абс.цифры'!C22*100000/' насел.'!C22</f>
        <v>77.44745458588616</v>
      </c>
      <c r="D22" s="53">
        <f>'абс.цифры'!D22*100000/' насел.'!D22</f>
        <v>72.21187270736907</v>
      </c>
      <c r="E22" s="53">
        <f>'абс.цифры'!E22*100000/' насел.'!E22</f>
        <v>10.3518874941531</v>
      </c>
      <c r="F22" s="53">
        <f>'абс.цифры'!F22*100000/' насел.'!F22</f>
        <v>10.370854059037047</v>
      </c>
      <c r="G22" s="53">
        <f>'абс.цифры'!G22*100000/' насел.'!G22</f>
        <v>8.051468051007967</v>
      </c>
      <c r="H22" s="53">
        <f>'абс.цифры'!H22*100000/' насел.'!H22</f>
        <v>7.68211411780522</v>
      </c>
      <c r="I22" s="53">
        <f>'абс.цифры'!I22*100000/' насел.'!I22</f>
        <v>72.4632124590717</v>
      </c>
      <c r="J22" s="53">
        <f>'абс.цифры'!J22*100000/' насел.'!J22</f>
        <v>69.9072384720275</v>
      </c>
      <c r="K22" s="53">
        <f>'абс.цифры'!K22*100000/' насел.'!K22</f>
        <v>28.75524303931417</v>
      </c>
      <c r="L22" s="53">
        <f>'абс.цифры'!L22*100000/' насел.'!L22</f>
        <v>24.966870882866964</v>
      </c>
      <c r="M22" s="53">
        <f>'абс.цифры'!M22*100000/' насел.'!M22</f>
        <v>2.3004194431451332</v>
      </c>
      <c r="N22" s="53">
        <f>'абс.цифры'!N22*100000/' насел.'!N22</f>
        <v>4.225162764792871</v>
      </c>
      <c r="O22" s="53">
        <f>'абс.цифры'!O22*100000/' насел.'!O22</f>
        <v>1.9170162026209445</v>
      </c>
      <c r="P22" s="53">
        <f>'абс.цифры'!P22*100000/' насел.'!P22</f>
        <v>1.152317117670783</v>
      </c>
      <c r="Q22" s="53">
        <f>'абс.цифры'!Q22*100000/' насел.'!Q22</f>
        <v>6.517855088911212</v>
      </c>
      <c r="R22" s="53">
        <f>'абс.цифры'!R22*100000/' насел.'!R22</f>
        <v>6.145691294244176</v>
      </c>
      <c r="S22" s="53">
        <f>'абс.цифры'!S22*100000/' насел.'!S22</f>
        <v>3.834032405241889</v>
      </c>
      <c r="T22" s="53">
        <f>'абс.цифры'!T22*100000/' насел.'!T22</f>
        <v>2.304634235341566</v>
      </c>
      <c r="U22" s="53">
        <f>'абс.цифры'!U22*100000/' насел.'!U22</f>
        <v>7.28466156995959</v>
      </c>
      <c r="V22" s="53">
        <f>'абс.цифры'!V22*100000/' насел.'!V22</f>
        <v>5.761585588353915</v>
      </c>
      <c r="W22" s="53">
        <f>'абс.цифры'!W22*100000/' насел.'!W22</f>
        <v>1.5336129620967556</v>
      </c>
      <c r="X22" s="53">
        <f>'абс.цифры'!X22*100000/' насел.'!X22</f>
        <v>1.920528529451305</v>
      </c>
      <c r="Y22" s="53">
        <f>'абс.цифры'!Y22*100000/' насел.'!Y22</f>
        <v>2.3004194431451332</v>
      </c>
      <c r="Z22" s="53">
        <f>'абс.цифры'!Z22*100000/' насел.'!Z22</f>
        <v>4.225162764792871</v>
      </c>
      <c r="AA22" s="53">
        <f>'абс.цифры'!AA22*100000/' насел.'!AA22</f>
        <v>1.1502097215725666</v>
      </c>
      <c r="AB22" s="53">
        <f>'абс.цифры'!AB22*100000/' насел.'!AB22</f>
        <v>4.609268470683132</v>
      </c>
      <c r="AC22" s="53">
        <f>'абс.цифры'!AC22*100000/' насел.'!AC22</f>
        <v>64.02834116753955</v>
      </c>
      <c r="AD22" s="53">
        <f>'абс.цифры'!AD22*100000/' насел.'!AD22</f>
        <v>68.37081564846646</v>
      </c>
      <c r="AE22" s="53">
        <f>'абс.цифры'!AE22*100000/' насел.'!AE22</f>
        <v>4.6008388862902665</v>
      </c>
      <c r="AF22" s="53">
        <f>'абс.цифры'!AF22*100000/' насел.'!AF22</f>
        <v>9.218536941366263</v>
      </c>
      <c r="AG22" s="53">
        <f>'абс.цифры'!AG22*100000/' насел.'!AG22</f>
        <v>0.7668064810483778</v>
      </c>
      <c r="AH22" s="53">
        <f>'абс.цифры'!AH22*100000/' насел.'!AH22</f>
        <v>1.536422823561044</v>
      </c>
      <c r="AI22" s="53">
        <f>'абс.цифры'!AI22*100000/' насел.'!AI22</f>
        <v>1.9170162026209445</v>
      </c>
      <c r="AJ22" s="53">
        <f>'абс.цифры'!AJ22*100000/' насел.'!AJ22</f>
        <v>2.304634235341566</v>
      </c>
      <c r="AK22" s="51">
        <f>'абс.цифры'!AK22*100000/' насел.'!C22</f>
        <v>1.9170162026209445</v>
      </c>
      <c r="AL22" s="51">
        <f>'абс.цифры'!AL22*100000/' насел.'!C22</f>
        <v>7.28466156995959</v>
      </c>
      <c r="AM22" s="51">
        <f>'абс.цифры'!AM22*100000/' насел.'!C22</f>
        <v>19.553565266733635</v>
      </c>
      <c r="AN22" s="51">
        <f>'абс.цифры'!AN22*100000/' насел.'!C22</f>
        <v>0</v>
      </c>
      <c r="AO22" s="51">
        <f>'абс.цифры'!AO22*100000/' насел.'!C22</f>
        <v>28.75524303931417</v>
      </c>
      <c r="AP22" s="51">
        <f>'абс.цифры'!AP22*100000/' насел.'!C22</f>
        <v>9.201677772580533</v>
      </c>
      <c r="AQ22" s="51">
        <f>'абс.цифры'!AQ22*100000/' насел.'!D22</f>
        <v>2.304634235341566</v>
      </c>
      <c r="AR22" s="51">
        <f>'абс.цифры'!AR22*100000/' насел.'!D22</f>
        <v>6.145691294244176</v>
      </c>
      <c r="AS22" s="51">
        <f>'абс.цифры'!AS22*100000/' насел.'!D22</f>
        <v>16.516545353281224</v>
      </c>
      <c r="AT22" s="51">
        <f>'абс.цифры'!AT22*100000/' насел.'!D22</f>
        <v>0</v>
      </c>
      <c r="AU22" s="51">
        <f>'абс.цифры'!AU22*100000/' насел.'!D22</f>
        <v>24.966870882866964</v>
      </c>
      <c r="AV22" s="51">
        <f>'абс.цифры'!AV22*100000/' насел.'!D22</f>
        <v>8.450325529585742</v>
      </c>
      <c r="AW22" s="19"/>
      <c r="AX22" s="19"/>
      <c r="AY22" s="18"/>
      <c r="AZ22" s="19"/>
      <c r="BA22" s="19"/>
      <c r="BB22" s="18"/>
      <c r="BC22" s="19"/>
      <c r="BD22" s="19"/>
      <c r="BE22" s="18"/>
      <c r="BF22" s="19"/>
      <c r="BG22" s="19"/>
      <c r="BH22" s="19"/>
      <c r="BI22" s="19"/>
      <c r="BJ22" s="10"/>
      <c r="BK22" s="10"/>
      <c r="BL22" s="18"/>
      <c r="BM22" s="19"/>
      <c r="BN22" s="19"/>
      <c r="BO22" s="18"/>
      <c r="BP22" s="18"/>
      <c r="BQ22" s="18"/>
      <c r="BR22" s="18"/>
      <c r="BS22" s="18"/>
      <c r="BT22" s="18"/>
      <c r="BU22" s="18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</row>
    <row r="23" spans="1:84" ht="25.5" customHeight="1">
      <c r="A23" s="6">
        <v>18</v>
      </c>
      <c r="B23" s="26" t="s">
        <v>23</v>
      </c>
      <c r="C23" s="53">
        <f>'абс.цифры'!C23*100000/' насел.'!C23</f>
        <v>84.07274232351192</v>
      </c>
      <c r="D23" s="53">
        <f>'абс.цифры'!D23*100000/' насел.'!D23</f>
        <v>58.85815185403178</v>
      </c>
      <c r="E23" s="53">
        <f>'абс.цифры'!E23*100000/' насел.'!E23</f>
        <v>10.34741443981685</v>
      </c>
      <c r="F23" s="53">
        <f>'абс.цифры'!F23*100000/' насел.'!F23</f>
        <v>6.688426347049067</v>
      </c>
      <c r="G23" s="53">
        <f>'абс.цифры'!G23*100000/' насел.'!G23</f>
        <v>7.760560829862638</v>
      </c>
      <c r="H23" s="53">
        <f>'абс.цифры'!H23*100000/' насел.'!H23</f>
        <v>4.013055808229439</v>
      </c>
      <c r="I23" s="53">
        <f>'абс.цифры'!I23*100000/' насел.'!I23</f>
        <v>38.80280414931319</v>
      </c>
      <c r="J23" s="53">
        <f>'абс.цифры'!J23*100000/' насел.'!J23</f>
        <v>45.48129915993365</v>
      </c>
      <c r="K23" s="53">
        <f>'абс.цифры'!K23*100000/' насел.'!K23</f>
        <v>12.934268049771063</v>
      </c>
      <c r="L23" s="53">
        <f>'абс.цифры'!L23*100000/' насел.'!L23</f>
        <v>18.727593771737386</v>
      </c>
      <c r="M23" s="53">
        <f>'абс.цифры'!M23*100000/' насел.'!M23</f>
        <v>3.880280414931319</v>
      </c>
      <c r="N23" s="53">
        <f>'абс.цифры'!N23*100000/' насел.'!N23</f>
        <v>4.013055808229439</v>
      </c>
      <c r="O23" s="53">
        <f>'абс.цифры'!O23*100000/' насел.'!O23</f>
        <v>3.880280414931319</v>
      </c>
      <c r="P23" s="53">
        <f>'абс.цифры'!P23*100000/' насел.'!P23</f>
        <v>5.350741077639253</v>
      </c>
      <c r="Q23" s="53">
        <f>'абс.цифры'!Q23*100000/' насел.'!Q23</f>
        <v>14.22769485474817</v>
      </c>
      <c r="R23" s="53">
        <f>'абс.цифры'!R23*100000/' насел.'!R23</f>
        <v>20.0652790411472</v>
      </c>
      <c r="S23" s="53">
        <f>'абс.цифры'!S23*100000/' насел.'!S23</f>
        <v>2.5868536099542125</v>
      </c>
      <c r="T23" s="53">
        <f>'абс.цифры'!T23*100000/' насел.'!T23</f>
        <v>1.3376852694098134</v>
      </c>
      <c r="U23" s="53">
        <f>'абс.цифры'!U23*100000/' насел.'!U23</f>
        <v>9.053987634839745</v>
      </c>
      <c r="V23" s="53">
        <f>'абс.цифры'!V23*100000/' насел.'!V23</f>
        <v>4.013055808229439</v>
      </c>
      <c r="W23" s="53">
        <f>'абс.цифры'!W23*100000/' насел.'!W23</f>
        <v>6.467134024885532</v>
      </c>
      <c r="X23" s="53">
        <f>'абс.цифры'!X23*100000/' насел.'!X23</f>
        <v>4.013055808229439</v>
      </c>
      <c r="Y23" s="53">
        <f>'абс.цифры'!Y23*100000/' насел.'!Y23</f>
        <v>2.5868536099542125</v>
      </c>
      <c r="Z23" s="53">
        <f>'абс.цифры'!Z23*100000/' насел.'!Z23</f>
        <v>1.3376852694098134</v>
      </c>
      <c r="AA23" s="53">
        <f>'абс.цифры'!AA23*100000/' насел.'!AA23</f>
        <v>5.173707219908425</v>
      </c>
      <c r="AB23" s="53">
        <f>'абс.цифры'!AB23*100000/' насел.'!AB23</f>
        <v>0</v>
      </c>
      <c r="AC23" s="53">
        <f>'абс.цифры'!AC23*100000/' насел.'!AC23</f>
        <v>54.323925809038464</v>
      </c>
      <c r="AD23" s="53">
        <f>'абс.цифры'!AD23*100000/' насел.'!AD23</f>
        <v>58.85815185403178</v>
      </c>
      <c r="AE23" s="53">
        <f>'абс.цифры'!AE23*100000/' насел.'!AE23</f>
        <v>2.5868536099542125</v>
      </c>
      <c r="AF23" s="53">
        <f>'абс.цифры'!AF23*100000/' насел.'!AF23</f>
        <v>4.013055808229439</v>
      </c>
      <c r="AG23" s="53">
        <f>'абс.цифры'!AG23*100000/' насел.'!AG23</f>
        <v>3.880280414931319</v>
      </c>
      <c r="AH23" s="53">
        <f>'абс.цифры'!AH23*100000/' насел.'!AH23</f>
        <v>1.3376852694098134</v>
      </c>
      <c r="AI23" s="53">
        <f>'абс.цифры'!AI23*100000/' насел.'!AI23</f>
        <v>2.5868536099542125</v>
      </c>
      <c r="AJ23" s="53">
        <f>'абс.цифры'!AJ23*100000/' насел.'!AJ23</f>
        <v>5.350741077639253</v>
      </c>
      <c r="AK23" s="51">
        <f>'абс.цифры'!AK23*100000/' насел.'!C23</f>
        <v>1.2934268049771063</v>
      </c>
      <c r="AL23" s="51">
        <f>'абс.цифры'!AL23*100000/' насел.'!C23</f>
        <v>2.5868536099542125</v>
      </c>
      <c r="AM23" s="51">
        <f>'абс.цифры'!AM23*100000/' насел.'!C23</f>
        <v>9.053987634839745</v>
      </c>
      <c r="AN23" s="51">
        <f>'абс.цифры'!AN23*100000/' насел.'!C23</f>
        <v>0</v>
      </c>
      <c r="AO23" s="51">
        <f>'абс.цифры'!AO23*100000/' насел.'!C23</f>
        <v>12.934268049771063</v>
      </c>
      <c r="AP23" s="51">
        <f>'абс.цифры'!AP23*100000/' насел.'!C23</f>
        <v>3.880280414931319</v>
      </c>
      <c r="AQ23" s="51">
        <f>'абс.цифры'!AQ23*100000/' насел.'!D23</f>
        <v>0</v>
      </c>
      <c r="AR23" s="51">
        <f>'абс.цифры'!AR23*100000/' насел.'!D23</f>
        <v>5.350741077639253</v>
      </c>
      <c r="AS23" s="51">
        <f>'абс.цифры'!AS23*100000/' насел.'!D23</f>
        <v>13.376852694098133</v>
      </c>
      <c r="AT23" s="51">
        <f>'абс.цифры'!AT23*100000/' насел.'!D23</f>
        <v>0</v>
      </c>
      <c r="AU23" s="51">
        <f>'абс.цифры'!AU23*100000/' насел.'!D23</f>
        <v>18.727593771737386</v>
      </c>
      <c r="AV23" s="51">
        <f>'абс.цифры'!AV23*100000/' насел.'!D23</f>
        <v>5.350741077639253</v>
      </c>
      <c r="AW23" s="19"/>
      <c r="AX23" s="19"/>
      <c r="AY23" s="18"/>
      <c r="AZ23" s="19"/>
      <c r="BA23" s="19"/>
      <c r="BB23" s="18"/>
      <c r="BC23" s="19"/>
      <c r="BD23" s="19"/>
      <c r="BE23" s="18"/>
      <c r="BF23" s="19"/>
      <c r="BG23" s="19"/>
      <c r="BH23" s="19"/>
      <c r="BI23" s="19"/>
      <c r="BJ23" s="10"/>
      <c r="BK23" s="10"/>
      <c r="BL23" s="18"/>
      <c r="BM23" s="19"/>
      <c r="BN23" s="19"/>
      <c r="BO23" s="18"/>
      <c r="BP23" s="18"/>
      <c r="BQ23" s="18"/>
      <c r="BR23" s="18"/>
      <c r="BS23" s="18"/>
      <c r="BT23" s="18"/>
      <c r="BU23" s="18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</row>
    <row r="24" spans="1:84" ht="25.5" customHeight="1">
      <c r="A24" s="6">
        <v>19</v>
      </c>
      <c r="B24" s="26" t="s">
        <v>24</v>
      </c>
      <c r="C24" s="53">
        <f>'абс.цифры'!C24*100000/' насел.'!C24</f>
        <v>113.68884783458273</v>
      </c>
      <c r="D24" s="53">
        <f>'абс.цифры'!D24*100000/' насел.'!D24</f>
        <v>90.68156262468715</v>
      </c>
      <c r="E24" s="53">
        <f>'абс.цифры'!E24*100000/' насел.'!E24</f>
        <v>3.5527764948307103</v>
      </c>
      <c r="F24" s="53">
        <f>'абс.цифры'!F24*100000/' насел.'!F24</f>
        <v>3.627262504987486</v>
      </c>
      <c r="G24" s="53">
        <f>'абс.цифры'!G24*100000/' насел.'!G24</f>
        <v>3.5527764948307103</v>
      </c>
      <c r="H24" s="53">
        <f>'абс.цифры'!H24*100000/' насел.'!H24</f>
        <v>3.627262504987486</v>
      </c>
      <c r="I24" s="53">
        <f>'абс.цифры'!I24*100000/' насел.'!I24</f>
        <v>124.34717731907486</v>
      </c>
      <c r="J24" s="53">
        <f>'абс.цифры'!J24*100000/' насел.'!J24</f>
        <v>123.32692516957452</v>
      </c>
      <c r="K24" s="53">
        <f>'абс.цифры'!K24*100000/' насел.'!K24</f>
        <v>39.08054144313781</v>
      </c>
      <c r="L24" s="53">
        <f>'абс.цифры'!L24*100000/' насел.'!L24</f>
        <v>36.27262504987486</v>
      </c>
      <c r="M24" s="53">
        <f>'абс.цифры'!M24*100000/' насел.'!M24</f>
        <v>3.5527764948307103</v>
      </c>
      <c r="N24" s="53">
        <f>'абс.цифры'!N24*100000/' насел.'!N24</f>
        <v>7.254525009974972</v>
      </c>
      <c r="O24" s="53">
        <f>'абс.цифры'!O24*100000/' насел.'!O24</f>
        <v>0</v>
      </c>
      <c r="P24" s="53">
        <f>'абс.цифры'!P24*100000/' насел.'!P24</f>
        <v>0</v>
      </c>
      <c r="Q24" s="53">
        <f>'абс.цифры'!Q24*100000/' насел.'!Q24</f>
        <v>17.76388247415355</v>
      </c>
      <c r="R24" s="53">
        <f>'абс.цифры'!R24*100000/' насел.'!R24</f>
        <v>10.881787514962458</v>
      </c>
      <c r="S24" s="53">
        <f>'абс.цифры'!S24*100000/' насел.'!S24</f>
        <v>14.211105979322841</v>
      </c>
      <c r="T24" s="53">
        <f>'абс.цифры'!T24*100000/' насел.'!T24</f>
        <v>21.763575029924915</v>
      </c>
      <c r="U24" s="53">
        <f>'абс.цифры'!U24*100000/' насел.'!U24</f>
        <v>14.211105979322841</v>
      </c>
      <c r="V24" s="53">
        <f>'абс.цифры'!V24*100000/' насел.'!V24</f>
        <v>10.881787514962458</v>
      </c>
      <c r="W24" s="53">
        <f>'абс.цифры'!W24*100000/' насел.'!W24</f>
        <v>7.105552989661421</v>
      </c>
      <c r="X24" s="53">
        <f>'абс.цифры'!X24*100000/' насел.'!X24</f>
        <v>0</v>
      </c>
      <c r="Y24" s="53">
        <f>'абс.цифры'!Y24*100000/' насел.'!Y24</f>
        <v>0</v>
      </c>
      <c r="Z24" s="53">
        <f>'абс.цифры'!Z24*100000/' насел.'!Z24</f>
        <v>0</v>
      </c>
      <c r="AA24" s="53">
        <f>'абс.цифры'!AA24*100000/' насел.'!AA24</f>
        <v>0</v>
      </c>
      <c r="AB24" s="53">
        <f>'абс.цифры'!AB24*100000/' насел.'!AB24</f>
        <v>3.627262504987486</v>
      </c>
      <c r="AC24" s="53">
        <f>'абс.цифры'!AC24*100000/' насел.'!AC24</f>
        <v>92.37218886559846</v>
      </c>
      <c r="AD24" s="53">
        <f>'абс.цифры'!AD24*100000/' насел.'!AD24</f>
        <v>90.68156262468715</v>
      </c>
      <c r="AE24" s="53">
        <f>'абс.цифры'!AE24*100000/' насел.'!AE24</f>
        <v>7.105552989661421</v>
      </c>
      <c r="AF24" s="53">
        <f>'абс.цифры'!AF24*100000/' насел.'!AF24</f>
        <v>7.254525009974972</v>
      </c>
      <c r="AG24" s="53">
        <f>'абс.цифры'!AG24*100000/' насел.'!AG24</f>
        <v>3.5527764948307103</v>
      </c>
      <c r="AH24" s="53">
        <f>'абс.цифры'!AH24*100000/' насел.'!AH24</f>
        <v>0</v>
      </c>
      <c r="AI24" s="53">
        <f>'абс.цифры'!AI24*100000/' насел.'!AI24</f>
        <v>0</v>
      </c>
      <c r="AJ24" s="53">
        <f>'абс.цифры'!AJ24*100000/' насел.'!AJ24</f>
        <v>3.627262504987486</v>
      </c>
      <c r="AK24" s="51">
        <f>'абс.цифры'!AK24*100000/' насел.'!C24</f>
        <v>0</v>
      </c>
      <c r="AL24" s="51">
        <f>'абс.цифры'!AL24*100000/' насел.'!C24</f>
        <v>10.65832948449213</v>
      </c>
      <c r="AM24" s="51">
        <f>'абс.цифры'!AM24*100000/' насел.'!C24</f>
        <v>24.86943546381497</v>
      </c>
      <c r="AN24" s="51">
        <f>'абс.цифры'!AN24*100000/' насел.'!C24</f>
        <v>3.5527764948307103</v>
      </c>
      <c r="AO24" s="51">
        <f>'абс.цифры'!AO24*100000/' насел.'!C24</f>
        <v>39.08054144313781</v>
      </c>
      <c r="AP24" s="51">
        <f>'абс.цифры'!AP24*100000/' насел.'!C24</f>
        <v>10.65832948449213</v>
      </c>
      <c r="AQ24" s="51">
        <f>'абс.цифры'!AQ24*100000/' насел.'!D24</f>
        <v>0</v>
      </c>
      <c r="AR24" s="51">
        <f>'абс.цифры'!AR24*100000/' насел.'!D24</f>
        <v>14.509050019949944</v>
      </c>
      <c r="AS24" s="51">
        <f>'абс.цифры'!AS24*100000/' насел.'!D24</f>
        <v>21.763575029924915</v>
      </c>
      <c r="AT24" s="51">
        <f>'абс.цифры'!AT24*100000/' насел.'!D24</f>
        <v>0</v>
      </c>
      <c r="AU24" s="51">
        <f>'абс.цифры'!AU24*100000/' насел.'!D24</f>
        <v>36.27262504987486</v>
      </c>
      <c r="AV24" s="51">
        <f>'абс.цифры'!AV24*100000/' насел.'!D24</f>
        <v>14.509050019949944</v>
      </c>
      <c r="AW24" s="19"/>
      <c r="AX24" s="19"/>
      <c r="AY24" s="18"/>
      <c r="AZ24" s="19"/>
      <c r="BA24" s="19"/>
      <c r="BB24" s="18"/>
      <c r="BC24" s="19"/>
      <c r="BD24" s="19"/>
      <c r="BE24" s="18"/>
      <c r="BF24" s="19"/>
      <c r="BG24" s="19"/>
      <c r="BH24" s="19"/>
      <c r="BI24" s="19"/>
      <c r="BJ24" s="10"/>
      <c r="BK24" s="10"/>
      <c r="BL24" s="18"/>
      <c r="BM24" s="19"/>
      <c r="BN24" s="19"/>
      <c r="BO24" s="18"/>
      <c r="BP24" s="18"/>
      <c r="BQ24" s="18"/>
      <c r="BR24" s="18"/>
      <c r="BS24" s="18"/>
      <c r="BT24" s="18"/>
      <c r="BU24" s="18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</row>
    <row r="25" spans="1:84" ht="25.5" customHeight="1">
      <c r="A25" s="6">
        <v>20</v>
      </c>
      <c r="B25" s="26" t="s">
        <v>25</v>
      </c>
      <c r="C25" s="53">
        <f>'абс.цифры'!C25*100000/' насел.'!C25</f>
        <v>72.57881605806305</v>
      </c>
      <c r="D25" s="53">
        <f>'абс.цифры'!D25*100000/' насел.'!D25</f>
        <v>73.24162871071846</v>
      </c>
      <c r="E25" s="53">
        <f>'абс.цифры'!E25*100000/' насел.'!E25</f>
        <v>13.608528010886822</v>
      </c>
      <c r="F25" s="53">
        <f>'абс.цифры'!F25*100000/' насел.'!F25</f>
        <v>9.155203588839807</v>
      </c>
      <c r="G25" s="53">
        <f>'абс.цифры'!G25*100000/' насел.'!G25</f>
        <v>11.340440009072353</v>
      </c>
      <c r="H25" s="53">
        <f>'абс.цифры'!H25*100000/' насел.'!H25</f>
        <v>6.8664026916298555</v>
      </c>
      <c r="I25" s="53">
        <f>'абс.цифры'!I25*100000/' насел.'!I25</f>
        <v>34.02132002721706</v>
      </c>
      <c r="J25" s="53">
        <f>'абс.цифры'!J25*100000/' насел.'!J25</f>
        <v>22.888008972099517</v>
      </c>
      <c r="K25" s="53">
        <f>'абс.цифры'!K25*100000/' насел.'!K25</f>
        <v>22.680880018144705</v>
      </c>
      <c r="L25" s="53">
        <f>'абс.цифры'!L25*100000/' насел.'!L25</f>
        <v>13.732805383259711</v>
      </c>
      <c r="M25" s="53">
        <f>'абс.цифры'!M25*100000/' насел.'!M25</f>
        <v>0</v>
      </c>
      <c r="N25" s="53">
        <f>'абс.цифры'!N25*100000/' насел.'!N25</f>
        <v>0</v>
      </c>
      <c r="O25" s="53">
        <f>'абс.цифры'!O25*100000/' насел.'!O25</f>
        <v>2.2680880018144705</v>
      </c>
      <c r="P25" s="53">
        <f>'абс.цифры'!P25*100000/' насел.'!P25</f>
        <v>4.577601794419904</v>
      </c>
      <c r="Q25" s="53">
        <f>'абс.цифры'!Q25*100000/' насел.'!Q25</f>
        <v>6.804264005443411</v>
      </c>
      <c r="R25" s="53">
        <f>'абс.цифры'!R25*100000/' насел.'!R25</f>
        <v>11.444004486049758</v>
      </c>
      <c r="S25" s="53">
        <f>'абс.цифры'!S25*100000/' насел.'!S25</f>
        <v>4.536176003628941</v>
      </c>
      <c r="T25" s="53">
        <f>'абс.цифры'!T25*100000/' насел.'!T25</f>
        <v>4.577601794419904</v>
      </c>
      <c r="U25" s="53">
        <f>'абс.цифры'!U25*100000/' насел.'!U25</f>
        <v>0</v>
      </c>
      <c r="V25" s="53">
        <f>'абс.цифры'!V25*100000/' насел.'!V25</f>
        <v>4.577601794419904</v>
      </c>
      <c r="W25" s="53">
        <f>'абс.цифры'!W25*100000/' насел.'!W25</f>
        <v>0</v>
      </c>
      <c r="X25" s="53">
        <f>'абс.цифры'!X25*100000/' насел.'!X25</f>
        <v>4.577601794419904</v>
      </c>
      <c r="Y25" s="53">
        <f>'абс.цифры'!Y25*100000/' насел.'!Y25</f>
        <v>4.536176003628941</v>
      </c>
      <c r="Z25" s="53">
        <f>'абс.цифры'!Z25*100000/' насел.'!Z25</f>
        <v>11.444004486049758</v>
      </c>
      <c r="AA25" s="53">
        <f>'абс.цифры'!AA25*100000/' насел.'!AA25</f>
        <v>4.536176003628941</v>
      </c>
      <c r="AB25" s="53">
        <f>'абс.цифры'!AB25*100000/' насел.'!AB25</f>
        <v>9.155203588839807</v>
      </c>
      <c r="AC25" s="53">
        <f>'абс.цифры'!AC25*100000/' насел.'!AC25</f>
        <v>36.28940802903153</v>
      </c>
      <c r="AD25" s="53">
        <f>'абс.цифры'!AD25*100000/' насел.'!AD25</f>
        <v>36.62081435535923</v>
      </c>
      <c r="AE25" s="53">
        <f>'абс.цифры'!AE25*100000/' насел.'!AE25</f>
        <v>18.144704014515764</v>
      </c>
      <c r="AF25" s="53">
        <f>'абс.цифры'!AF25*100000/' насел.'!AF25</f>
        <v>6.8664026916298555</v>
      </c>
      <c r="AG25" s="53">
        <f>'абс.цифры'!AG25*100000/' насел.'!AG25</f>
        <v>4.536176003628941</v>
      </c>
      <c r="AH25" s="53">
        <f>'абс.цифры'!AH25*100000/' насел.'!AH25</f>
        <v>0</v>
      </c>
      <c r="AI25" s="53">
        <f>'абс.цифры'!AI25*100000/' насел.'!AI25</f>
        <v>2.2680880018144705</v>
      </c>
      <c r="AJ25" s="53">
        <f>'абс.цифры'!AJ25*100000/' насел.'!AJ25</f>
        <v>2.288800897209952</v>
      </c>
      <c r="AK25" s="51">
        <f>'абс.цифры'!AK25*100000/' насел.'!C25</f>
        <v>4.536176003628941</v>
      </c>
      <c r="AL25" s="51">
        <f>'абс.цифры'!AL25*100000/' насел.'!C25</f>
        <v>4.536176003628941</v>
      </c>
      <c r="AM25" s="51">
        <f>'абс.цифры'!AM25*100000/' насел.'!C25</f>
        <v>13.608528010886822</v>
      </c>
      <c r="AN25" s="51">
        <f>'абс.цифры'!AN25*100000/' насел.'!C25</f>
        <v>0</v>
      </c>
      <c r="AO25" s="51">
        <f>'абс.цифры'!AO25*100000/' насел.'!C25</f>
        <v>22.680880018144705</v>
      </c>
      <c r="AP25" s="51">
        <f>'абс.цифры'!AP25*100000/' насел.'!C25</f>
        <v>9.072352007257882</v>
      </c>
      <c r="AQ25" s="51">
        <f>'абс.цифры'!AQ25*100000/' насел.'!D25</f>
        <v>6.8664026916298555</v>
      </c>
      <c r="AR25" s="51">
        <f>'абс.цифры'!AR25*100000/' насел.'!D25</f>
        <v>6.8664026916298555</v>
      </c>
      <c r="AS25" s="51">
        <f>'абс.цифры'!AS25*100000/' насел.'!D25</f>
        <v>0</v>
      </c>
      <c r="AT25" s="51">
        <f>'абс.цифры'!AT25*100000/' насел.'!D25</f>
        <v>0</v>
      </c>
      <c r="AU25" s="51">
        <f>'абс.цифры'!AU25*100000/' насел.'!D25</f>
        <v>13.732805383259711</v>
      </c>
      <c r="AV25" s="51">
        <f>'абс.цифры'!AV25*100000/' насел.'!D25</f>
        <v>13.732805383259711</v>
      </c>
      <c r="AW25" s="19"/>
      <c r="AX25" s="19"/>
      <c r="AY25" s="18"/>
      <c r="AZ25" s="19"/>
      <c r="BA25" s="19"/>
      <c r="BB25" s="18"/>
      <c r="BC25" s="19"/>
      <c r="BD25" s="19"/>
      <c r="BE25" s="18"/>
      <c r="BF25" s="19"/>
      <c r="BG25" s="19"/>
      <c r="BH25" s="19"/>
      <c r="BI25" s="19"/>
      <c r="BJ25" s="10"/>
      <c r="BK25" s="10"/>
      <c r="BL25" s="18"/>
      <c r="BM25" s="19"/>
      <c r="BN25" s="19"/>
      <c r="BO25" s="18"/>
      <c r="BP25" s="18"/>
      <c r="BQ25" s="18"/>
      <c r="BR25" s="18"/>
      <c r="BS25" s="18"/>
      <c r="BT25" s="18"/>
      <c r="BU25" s="18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</row>
    <row r="26" spans="1:84" ht="25.5" customHeight="1">
      <c r="A26" s="6">
        <v>21</v>
      </c>
      <c r="B26" s="26" t="s">
        <v>26</v>
      </c>
      <c r="C26" s="53">
        <f>'абс.цифры'!C26*100000/' насел.'!C26</f>
        <v>76.4155989709366</v>
      </c>
      <c r="D26" s="53">
        <f>'абс.цифры'!D26*100000/' насел.'!D26</f>
        <v>73.97913100327744</v>
      </c>
      <c r="E26" s="53">
        <f>'абс.цифры'!E26*100000/' насел.'!E26</f>
        <v>16.132182004975505</v>
      </c>
      <c r="F26" s="53">
        <f>'абс.цифры'!F26*100000/' насел.'!F26</f>
        <v>13.763559256423711</v>
      </c>
      <c r="G26" s="53">
        <f>'абс.цифры'!G26*100000/' насел.'!G26</f>
        <v>10.188746529458214</v>
      </c>
      <c r="H26" s="53">
        <f>'абс.цифры'!H26*100000/' насел.'!H26</f>
        <v>7.742002081738337</v>
      </c>
      <c r="I26" s="53">
        <f>'абс.цифры'!I26*100000/' насел.'!I26</f>
        <v>73.86841233857204</v>
      </c>
      <c r="J26" s="53">
        <f>'абс.цифры'!J26*100000/' насел.'!J26</f>
        <v>72.25868609622448</v>
      </c>
      <c r="K26" s="53">
        <f>'абс.цифры'!K26*100000/' насел.'!K26</f>
        <v>37.35873727468012</v>
      </c>
      <c r="L26" s="53">
        <f>'абс.цифры'!L26*100000/' насел.'!L26</f>
        <v>35.26912059458576</v>
      </c>
      <c r="M26" s="53">
        <f>'абс.цифры'!M26*100000/' насел.'!M26</f>
        <v>2.5471866323645536</v>
      </c>
      <c r="N26" s="53">
        <f>'абс.цифры'!N26*100000/' насел.'!N26</f>
        <v>5.161334721158892</v>
      </c>
      <c r="O26" s="53">
        <f>'абс.цифры'!O26*100000/' насел.'!O26</f>
        <v>0</v>
      </c>
      <c r="P26" s="53">
        <f>'абс.цифры'!P26*100000/' насел.'!P26</f>
        <v>3.440889814105928</v>
      </c>
      <c r="Q26" s="53">
        <f>'абс.цифры'!Q26*100000/' насел.'!Q26</f>
        <v>10.188746529458214</v>
      </c>
      <c r="R26" s="53">
        <f>'абс.цифры'!R26*100000/' насел.'!R26</f>
        <v>7.742002081738337</v>
      </c>
      <c r="S26" s="53">
        <f>'абс.цифры'!S26*100000/' насел.'!S26</f>
        <v>5.943435475517291</v>
      </c>
      <c r="T26" s="53">
        <f>'абс.цифры'!T26*100000/' насел.'!T26</f>
        <v>16.34422661700316</v>
      </c>
      <c r="U26" s="53">
        <f>'абс.цифры'!U26*100000/' насел.'!U26</f>
        <v>5.094373264729107</v>
      </c>
      <c r="V26" s="53">
        <f>'абс.цифры'!V26*100000/' насел.'!V26</f>
        <v>2.580667360579446</v>
      </c>
      <c r="W26" s="53">
        <f>'абс.цифры'!W26*100000/' насел.'!W26</f>
        <v>0.8490622107881844</v>
      </c>
      <c r="X26" s="53">
        <f>'абс.цифры'!X26*100000/' насел.'!X26</f>
        <v>6.021557174685373</v>
      </c>
      <c r="Y26" s="53">
        <f>'абс.цифры'!Y26*100000/' насел.'!Y26</f>
        <v>0.8490622107881844</v>
      </c>
      <c r="Z26" s="53">
        <f>'абс.цифры'!Z26*100000/' насел.'!Z26</f>
        <v>0.860222453526482</v>
      </c>
      <c r="AA26" s="53">
        <f>'абс.цифры'!AA26*100000/' насел.'!AA26</f>
        <v>4.245311053940922</v>
      </c>
      <c r="AB26" s="53">
        <f>'абс.цифры'!AB26*100000/' насел.'!AB26</f>
        <v>5.161334721158892</v>
      </c>
      <c r="AC26" s="53">
        <f>'абс.цифры'!AC26*100000/' насел.'!AC26</f>
        <v>58.58529254438473</v>
      </c>
      <c r="AD26" s="53">
        <f>'абс.цифры'!AD26*100000/' насел.'!AD26</f>
        <v>66.23712892153911</v>
      </c>
      <c r="AE26" s="53">
        <f>'абс.цифры'!AE26*100000/' насел.'!AE26</f>
        <v>22.075617480492795</v>
      </c>
      <c r="AF26" s="53">
        <f>'абс.цифры'!AF26*100000/' насел.'!AF26</f>
        <v>13.763559256423711</v>
      </c>
      <c r="AG26" s="53">
        <f>'абс.цифры'!AG26*100000/' насел.'!AG26</f>
        <v>0.8490622107881844</v>
      </c>
      <c r="AH26" s="53">
        <f>'абс.цифры'!AH26*100000/' насел.'!AH26</f>
        <v>0.860222453526482</v>
      </c>
      <c r="AI26" s="53">
        <f>'абс.цифры'!AI26*100000/' насел.'!AI26</f>
        <v>2.5471866323645536</v>
      </c>
      <c r="AJ26" s="53">
        <f>'абс.цифры'!AJ26*100000/' насел.'!AJ26</f>
        <v>1.720444907052964</v>
      </c>
      <c r="AK26" s="51">
        <f>'абс.цифры'!AK26*100000/' насел.'!C26</f>
        <v>1.698124421576369</v>
      </c>
      <c r="AL26" s="51">
        <f>'абс.цифры'!AL26*100000/' насел.'!C26</f>
        <v>11.886870951034583</v>
      </c>
      <c r="AM26" s="51">
        <f>'абс.цифры'!AM26*100000/' насел.'!C26</f>
        <v>23.773741902069165</v>
      </c>
      <c r="AN26" s="51">
        <f>'абс.цифры'!AN26*100000/' насел.'!C26</f>
        <v>0</v>
      </c>
      <c r="AO26" s="51">
        <f>'абс.цифры'!AO26*100000/' насел.'!C26</f>
        <v>37.35873727468012</v>
      </c>
      <c r="AP26" s="51">
        <f>'абс.цифры'!AP26*100000/' насел.'!C26</f>
        <v>13.584995372610951</v>
      </c>
      <c r="AQ26" s="51">
        <f>'абс.цифры'!AQ26*100000/' насел.'!D26</f>
        <v>1.720444907052964</v>
      </c>
      <c r="AR26" s="51">
        <f>'абс.цифры'!AR26*100000/' насел.'!D26</f>
        <v>4.301112267632409</v>
      </c>
      <c r="AS26" s="51">
        <f>'абс.цифры'!AS26*100000/' насел.'!D26</f>
        <v>29.247563419900388</v>
      </c>
      <c r="AT26" s="51">
        <f>'абс.цифры'!AT26*100000/' насел.'!D26</f>
        <v>0</v>
      </c>
      <c r="AU26" s="51">
        <f>'абс.цифры'!AU26*100000/' насел.'!D26</f>
        <v>35.26912059458576</v>
      </c>
      <c r="AV26" s="51">
        <f>'абс.цифры'!AV26*100000/' насел.'!D26</f>
        <v>6.021557174685373</v>
      </c>
      <c r="AW26" s="19"/>
      <c r="AX26" s="19"/>
      <c r="AY26" s="18"/>
      <c r="AZ26" s="19"/>
      <c r="BA26" s="19"/>
      <c r="BB26" s="18"/>
      <c r="BC26" s="19"/>
      <c r="BD26" s="19"/>
      <c r="BE26" s="18"/>
      <c r="BF26" s="19"/>
      <c r="BG26" s="19"/>
      <c r="BH26" s="19"/>
      <c r="BI26" s="19"/>
      <c r="BJ26" s="10"/>
      <c r="BK26" s="10"/>
      <c r="BL26" s="18"/>
      <c r="BM26" s="19"/>
      <c r="BN26" s="19"/>
      <c r="BO26" s="18"/>
      <c r="BP26" s="19"/>
      <c r="BQ26" s="18"/>
      <c r="BR26" s="18"/>
      <c r="BS26" s="18"/>
      <c r="BT26" s="18"/>
      <c r="BU26" s="18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</row>
    <row r="27" spans="1:84" ht="25.5" customHeight="1">
      <c r="A27" s="6"/>
      <c r="B27" s="26" t="s">
        <v>27</v>
      </c>
      <c r="C27" s="53">
        <f>'абс.цифры'!C27*100000/' насел.'!C27</f>
        <v>84.91175242872586</v>
      </c>
      <c r="D27" s="53">
        <f>'абс.цифры'!D27*100000/' насел.'!D27</f>
        <v>86.60198618463447</v>
      </c>
      <c r="E27" s="53">
        <f>'абс.цифры'!E27*100000/' насел.'!E27</f>
        <v>11.059934139876058</v>
      </c>
      <c r="F27" s="53">
        <f>'абс.цифры'!F27*100000/' насел.'!F27</f>
        <v>9.876721651098785</v>
      </c>
      <c r="G27" s="53">
        <f>'абс.цифры'!G27*100000/' насел.'!G27</f>
        <v>8.562529656678239</v>
      </c>
      <c r="H27" s="53">
        <f>'абс.цифры'!H27*100000/' насел.'!H27</f>
        <v>7.226869500803989</v>
      </c>
      <c r="I27" s="53">
        <f>'абс.цифры'!I27*100000/' насел.'!I27</f>
        <v>78.72770323223602</v>
      </c>
      <c r="J27" s="53">
        <f>'абс.цифры'!J27*100000/' насел.'!J27</f>
        <v>75.88212975844189</v>
      </c>
      <c r="K27" s="53">
        <f>'абс.цифры'!K27*100000/' насел.'!K27</f>
        <v>30.444549890411512</v>
      </c>
      <c r="L27" s="53">
        <f>'абс.цифры'!L27*100000/' насел.'!L27</f>
        <v>30.111956253349955</v>
      </c>
      <c r="M27" s="53">
        <f>'абс.цифры'!M27*100000/' насел.'!M27</f>
        <v>5.708353104452159</v>
      </c>
      <c r="N27" s="53">
        <f>'абс.цифры'!N27*100000/' насел.'!N27</f>
        <v>7.347317325817389</v>
      </c>
      <c r="O27" s="53">
        <f>'абс.цифры'!O27*100000/' насел.'!O27</f>
        <v>1.6649363221318796</v>
      </c>
      <c r="P27" s="53">
        <f>'абс.цифры'!P27*100000/' насел.'!P27</f>
        <v>2.770299975308196</v>
      </c>
      <c r="Q27" s="53">
        <f>'абс.цифры'!Q27*100000/' насел.'!Q27</f>
        <v>10.584238047838378</v>
      </c>
      <c r="R27" s="53">
        <f>'абс.цифры'!R27*100000/' насел.'!R27</f>
        <v>11.201647726246183</v>
      </c>
      <c r="S27" s="53">
        <f>'абс.цифры'!S27*100000/' насел.'!S27</f>
        <v>6.065125173480419</v>
      </c>
      <c r="T27" s="53">
        <f>'абс.цифры'!T27*100000/' насел.'!T27</f>
        <v>7.10642167579059</v>
      </c>
      <c r="U27" s="53">
        <f>'абс.цифры'!U27*100000/' насел.'!U27</f>
        <v>8.919301725706498</v>
      </c>
      <c r="V27" s="53">
        <f>'абс.цифры'!V27*100000/' насел.'!V27</f>
        <v>7.10642167579059</v>
      </c>
      <c r="W27" s="53">
        <f>'абс.цифры'!W27*100000/' насел.'!W27</f>
        <v>2.8541765522260794</v>
      </c>
      <c r="X27" s="53">
        <f>'абс.цифры'!X27*100000/' насел.'!X27</f>
        <v>4.577017350509193</v>
      </c>
      <c r="Y27" s="53">
        <f>'абс.цифры'!Y27*100000/' насел.'!Y27</f>
        <v>3.805568736301439</v>
      </c>
      <c r="Z27" s="53">
        <f>'абс.цифры'!Z27*100000/' насел.'!Z27</f>
        <v>3.1316434503483954</v>
      </c>
      <c r="AA27" s="53">
        <f>'абс.цифры'!AA27*100000/' насел.'!AA27</f>
        <v>5.351581035423899</v>
      </c>
      <c r="AB27" s="53">
        <f>'абс.цифры'!AB27*100000/' насел.'!AB27</f>
        <v>6.62463037573699</v>
      </c>
      <c r="AC27" s="53">
        <f>'абс.цифры'!AC27*100000/' насел.'!AC27</f>
        <v>63.62435231003968</v>
      </c>
      <c r="AD27" s="53">
        <f>'абс.цифры'!AD27*100000/' насел.'!AD27</f>
        <v>70.4619776328389</v>
      </c>
      <c r="AE27" s="53">
        <f>'абс.цифры'!AE27*100000/' насел.'!AE27</f>
        <v>20.692780003639076</v>
      </c>
      <c r="AF27" s="53">
        <f>'абс.цифры'!AF27*100000/' насел.'!AF27</f>
        <v>24.450908477720162</v>
      </c>
      <c r="AG27" s="53">
        <f>'абс.цифры'!AG27*100000/' насел.'!AG27</f>
        <v>1.3081642531036197</v>
      </c>
      <c r="AH27" s="53">
        <f>'абс.цифры'!AH27*100000/' насел.'!AH27</f>
        <v>1.3249260751473981</v>
      </c>
      <c r="AI27" s="53">
        <f>'абс.цифры'!AI27*100000/' насел.'!AI27</f>
        <v>2.4974044831978195</v>
      </c>
      <c r="AJ27" s="53">
        <f>'абс.цифры'!AJ27*100000/' насел.'!AJ27</f>
        <v>3.0111956253349956</v>
      </c>
      <c r="AK27" s="51">
        <f>'абс.цифры'!AK27*100000/' насел.'!C27</f>
        <v>2.3784804601883995</v>
      </c>
      <c r="AL27" s="51">
        <f>'абс.цифры'!AL27*100000/' насел.'!C27</f>
        <v>9.157149771725338</v>
      </c>
      <c r="AM27" s="51">
        <f>'абс.цифры'!AM27*100000/' насел.'!C27</f>
        <v>18.789995635488356</v>
      </c>
      <c r="AN27" s="51">
        <f>'абс.цифры'!AN27*100000/' насел.'!C27</f>
        <v>0.11892402300941997</v>
      </c>
      <c r="AO27" s="51">
        <f>'абс.цифры'!AO27*100000/' насел.'!C27</f>
        <v>30.444549890411512</v>
      </c>
      <c r="AP27" s="51">
        <f>'абс.цифры'!AP27*100000/' насел.'!C27</f>
        <v>11.535630231913737</v>
      </c>
      <c r="AQ27" s="51">
        <f>'абс.цифры'!AQ27*100000/' насел.'!D27</f>
        <v>2.047613025227797</v>
      </c>
      <c r="AR27" s="51">
        <f>'абс.цифры'!AR27*100000/' насел.'!D27</f>
        <v>8.551795575951386</v>
      </c>
      <c r="AS27" s="51">
        <f>'абс.цифры'!AS27*100000/' насел.'!D27</f>
        <v>19.51254765217077</v>
      </c>
      <c r="AT27" s="51">
        <f>'абс.цифры'!AT27*100000/' насел.'!D27</f>
        <v>0</v>
      </c>
      <c r="AU27" s="51">
        <f>'абс.цифры'!AU27*100000/' насел.'!D27</f>
        <v>30.111956253349955</v>
      </c>
      <c r="AV27" s="51">
        <f>'абс.цифры'!AV27*100000/' насел.'!D27</f>
        <v>10.599408601179185</v>
      </c>
      <c r="AW27" s="19"/>
      <c r="AX27" s="19"/>
      <c r="AY27" s="18"/>
      <c r="AZ27" s="19"/>
      <c r="BA27" s="19"/>
      <c r="BB27" s="18"/>
      <c r="BC27" s="19"/>
      <c r="BD27" s="19"/>
      <c r="BE27" s="18"/>
      <c r="BF27" s="19"/>
      <c r="BG27" s="19"/>
      <c r="BH27" s="19"/>
      <c r="BI27" s="19"/>
      <c r="BJ27" s="10"/>
      <c r="BK27" s="10"/>
      <c r="BL27" s="18"/>
      <c r="BM27" s="19"/>
      <c r="BN27" s="19"/>
      <c r="BO27" s="18"/>
      <c r="BP27" s="19"/>
      <c r="BQ27" s="18"/>
      <c r="BR27" s="18"/>
      <c r="BS27" s="18"/>
      <c r="BT27" s="18"/>
      <c r="BU27" s="18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</row>
    <row r="28" spans="1:84" ht="23.25" customHeight="1">
      <c r="A28" t="s">
        <v>52</v>
      </c>
      <c r="B28" s="32"/>
      <c r="C28" s="22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9"/>
      <c r="V28" s="19"/>
      <c r="W28" s="18"/>
      <c r="X28" s="19"/>
      <c r="Y28" s="19"/>
      <c r="Z28" s="18"/>
      <c r="AA28" s="19"/>
      <c r="AB28" s="19"/>
      <c r="AC28" s="18"/>
      <c r="AD28" s="18"/>
      <c r="AE28" s="19"/>
      <c r="AF28" s="19"/>
      <c r="AG28" s="18"/>
      <c r="AH28" s="19"/>
      <c r="AI28" s="19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9"/>
      <c r="AX28" s="19"/>
      <c r="AY28" s="18"/>
      <c r="AZ28" s="19"/>
      <c r="BA28" s="19"/>
      <c r="BB28" s="18"/>
      <c r="BC28" s="19"/>
      <c r="BD28" s="19"/>
      <c r="BE28" s="18"/>
      <c r="BF28" s="19"/>
      <c r="BG28" s="19"/>
      <c r="BH28" s="19"/>
      <c r="BI28" s="19"/>
      <c r="BJ28" s="10"/>
      <c r="BK28" s="10"/>
      <c r="BL28" s="18"/>
      <c r="BM28" s="19"/>
      <c r="BN28" s="19"/>
      <c r="BO28" s="18"/>
      <c r="BP28" s="18"/>
      <c r="BQ28" s="18"/>
      <c r="BR28" s="18"/>
      <c r="BS28" s="18"/>
      <c r="BT28" s="18"/>
      <c r="BU28" s="18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</row>
    <row r="29" spans="2:84" ht="23.25" customHeight="1">
      <c r="B29" s="21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19"/>
      <c r="Z29" s="18"/>
      <c r="AA29" s="19"/>
      <c r="AB29" s="19"/>
      <c r="AC29" s="18"/>
      <c r="AD29" s="18"/>
      <c r="AE29" s="19"/>
      <c r="AF29" s="19"/>
      <c r="AG29" s="18"/>
      <c r="AH29" s="19"/>
      <c r="AI29" s="19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9"/>
      <c r="AX29" s="19"/>
      <c r="AY29" s="18"/>
      <c r="AZ29" s="19"/>
      <c r="BA29" s="19"/>
      <c r="BB29" s="18"/>
      <c r="BC29" s="19"/>
      <c r="BD29" s="19"/>
      <c r="BE29" s="18"/>
      <c r="BF29" s="19"/>
      <c r="BG29" s="19"/>
      <c r="BH29" s="19"/>
      <c r="BI29" s="19"/>
      <c r="BJ29" s="10"/>
      <c r="BK29" s="10"/>
      <c r="BL29" s="18"/>
      <c r="BM29" s="19"/>
      <c r="BN29" s="20"/>
      <c r="BO29" s="18"/>
      <c r="BP29" s="18"/>
      <c r="BQ29" s="18"/>
      <c r="BR29" s="18"/>
      <c r="BS29" s="18"/>
      <c r="BT29" s="18"/>
      <c r="BU29" s="18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</row>
    <row r="30" spans="2:84" ht="23.25" customHeight="1">
      <c r="B30" s="21"/>
      <c r="C30" s="22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9"/>
      <c r="V30" s="19"/>
      <c r="W30" s="18"/>
      <c r="X30" s="19"/>
      <c r="Y30" s="19"/>
      <c r="Z30" s="18"/>
      <c r="AA30" s="19"/>
      <c r="AB30" s="19"/>
      <c r="AC30" s="18"/>
      <c r="AD30" s="18"/>
      <c r="AE30" s="19"/>
      <c r="AF30" s="19"/>
      <c r="AG30" s="18"/>
      <c r="AH30" s="19"/>
      <c r="AI30" s="10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9"/>
      <c r="AX30" s="19"/>
      <c r="AY30" s="18"/>
      <c r="AZ30" s="19"/>
      <c r="BA30" s="19"/>
      <c r="BB30" s="18"/>
      <c r="BC30" s="19"/>
      <c r="BD30" s="19"/>
      <c r="BE30" s="18"/>
      <c r="BF30" s="19"/>
      <c r="BG30" s="19"/>
      <c r="BH30" s="19"/>
      <c r="BI30" s="19"/>
      <c r="BJ30" s="10"/>
      <c r="BK30" s="10"/>
      <c r="BL30" s="18"/>
      <c r="BM30" s="19"/>
      <c r="BN30" s="19"/>
      <c r="BO30" s="18"/>
      <c r="BP30" s="18"/>
      <c r="BQ30" s="18"/>
      <c r="BR30" s="18"/>
      <c r="BS30" s="18"/>
      <c r="BT30" s="18"/>
      <c r="BU30" s="18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</row>
    <row r="31" spans="3:84" ht="12.75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</row>
    <row r="32" spans="3:84" ht="12.75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</row>
    <row r="33" spans="44:84" ht="12.75"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</row>
    <row r="34" spans="44:84" ht="12.75"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</row>
    <row r="35" spans="44:84" ht="12.75"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</row>
    <row r="36" spans="44:84" ht="12.75"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</row>
    <row r="37" spans="44:84" ht="12.75"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</row>
    <row r="38" spans="44:84" ht="12.75"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</row>
    <row r="39" spans="44:84" ht="12.75"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</row>
  </sheetData>
  <sheetProtection/>
  <mergeCells count="56">
    <mergeCell ref="G3:H3"/>
    <mergeCell ref="G4:H4"/>
    <mergeCell ref="A1:AJ2"/>
    <mergeCell ref="BL5:BN5"/>
    <mergeCell ref="AY5:BA5"/>
    <mergeCell ref="BF5:BH5"/>
    <mergeCell ref="BI5:BK5"/>
    <mergeCell ref="BB5:BE5"/>
    <mergeCell ref="AI3:AJ4"/>
    <mergeCell ref="BI2:BK3"/>
    <mergeCell ref="AY4:BA4"/>
    <mergeCell ref="BB2:BE3"/>
    <mergeCell ref="BB4:BE4"/>
    <mergeCell ref="M3:N4"/>
    <mergeCell ref="AA3:AB4"/>
    <mergeCell ref="AC3:AD4"/>
    <mergeCell ref="Q3:R4"/>
    <mergeCell ref="S3:T4"/>
    <mergeCell ref="U3:V4"/>
    <mergeCell ref="AY2:BA3"/>
    <mergeCell ref="BF2:BH3"/>
    <mergeCell ref="A3:B5"/>
    <mergeCell ref="C3:D4"/>
    <mergeCell ref="E3:F4"/>
    <mergeCell ref="AV5:AX5"/>
    <mergeCell ref="AR5:AU5"/>
    <mergeCell ref="K3:L4"/>
    <mergeCell ref="O3:P4"/>
    <mergeCell ref="I3:J4"/>
    <mergeCell ref="W3:X4"/>
    <mergeCell ref="BR2:BU3"/>
    <mergeCell ref="BR4:BU4"/>
    <mergeCell ref="BR5:BU5"/>
    <mergeCell ref="BF4:BH4"/>
    <mergeCell ref="BI4:BK4"/>
    <mergeCell ref="BL4:BN4"/>
    <mergeCell ref="BO5:BQ5"/>
    <mergeCell ref="BO2:BQ3"/>
    <mergeCell ref="BO4:BQ4"/>
    <mergeCell ref="BL2:BN3"/>
    <mergeCell ref="Y3:Z4"/>
    <mergeCell ref="AG3:AH4"/>
    <mergeCell ref="AE3:AF4"/>
    <mergeCell ref="AK2:AP2"/>
    <mergeCell ref="AK3:AK4"/>
    <mergeCell ref="AL3:AL4"/>
    <mergeCell ref="AM3:AM4"/>
    <mergeCell ref="AN3:AN4"/>
    <mergeCell ref="AO3:AO4"/>
    <mergeCell ref="AQ3:AQ4"/>
    <mergeCell ref="AR3:AR4"/>
    <mergeCell ref="AS3:AS4"/>
    <mergeCell ref="AT3:AT4"/>
    <mergeCell ref="AU3:AU4"/>
    <mergeCell ref="AQ2:AV2"/>
    <mergeCell ref="AV3:AV4"/>
  </mergeCells>
  <printOptions/>
  <pageMargins left="0.1968503937007874" right="0.15748031496062992" top="0.7480314960629921" bottom="0.3937007874015748" header="0.15748031496062992" footer="0.275590551181102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AR27"/>
  <sheetViews>
    <sheetView zoomScale="50" zoomScaleNormal="50" zoomScalePageLayoutView="0" workbookViewId="0" topLeftCell="O1">
      <selection activeCell="AR6" sqref="AR6:AR27"/>
    </sheetView>
  </sheetViews>
  <sheetFormatPr defaultColWidth="9.00390625" defaultRowHeight="12.75"/>
  <cols>
    <col min="1" max="1" width="3.625" style="0" customWidth="1"/>
    <col min="2" max="2" width="53.125" style="0" customWidth="1"/>
    <col min="3" max="3" width="9.00390625" style="0" customWidth="1"/>
    <col min="4" max="4" width="9.125" style="4" customWidth="1"/>
    <col min="5" max="5" width="9.125" style="5" customWidth="1"/>
  </cols>
  <sheetData>
    <row r="1" ht="27.75" customHeight="1"/>
    <row r="2" ht="18" customHeight="1"/>
    <row r="3" ht="21.75" customHeight="1"/>
    <row r="5" ht="12.75">
      <c r="C5" s="4"/>
    </row>
    <row r="6" spans="2:44" ht="24">
      <c r="B6" s="12" t="s">
        <v>0</v>
      </c>
      <c r="C6" s="30" t="s">
        <v>51</v>
      </c>
      <c r="D6" s="67" t="s">
        <v>54</v>
      </c>
      <c r="E6" s="30" t="s">
        <v>51</v>
      </c>
      <c r="F6" s="67" t="s">
        <v>54</v>
      </c>
      <c r="G6" s="30" t="s">
        <v>51</v>
      </c>
      <c r="H6" s="67" t="s">
        <v>54</v>
      </c>
      <c r="I6" s="30" t="s">
        <v>51</v>
      </c>
      <c r="J6" s="67" t="s">
        <v>54</v>
      </c>
      <c r="K6" s="30" t="s">
        <v>51</v>
      </c>
      <c r="L6" s="67" t="s">
        <v>54</v>
      </c>
      <c r="M6" s="30" t="s">
        <v>51</v>
      </c>
      <c r="N6" s="67" t="s">
        <v>54</v>
      </c>
      <c r="O6" s="30" t="s">
        <v>51</v>
      </c>
      <c r="P6" s="67" t="s">
        <v>54</v>
      </c>
      <c r="Q6" s="30" t="s">
        <v>51</v>
      </c>
      <c r="R6" s="67" t="s">
        <v>54</v>
      </c>
      <c r="S6" s="30" t="s">
        <v>51</v>
      </c>
      <c r="T6" s="67" t="s">
        <v>54</v>
      </c>
      <c r="U6" s="30" t="s">
        <v>51</v>
      </c>
      <c r="V6" s="67" t="s">
        <v>54</v>
      </c>
      <c r="W6" s="30" t="s">
        <v>51</v>
      </c>
      <c r="X6" s="67" t="s">
        <v>54</v>
      </c>
      <c r="Y6" s="30" t="s">
        <v>51</v>
      </c>
      <c r="Z6" s="67" t="s">
        <v>54</v>
      </c>
      <c r="AA6" s="30" t="s">
        <v>51</v>
      </c>
      <c r="AB6" s="67" t="s">
        <v>54</v>
      </c>
      <c r="AC6" s="30" t="s">
        <v>51</v>
      </c>
      <c r="AD6" s="67" t="s">
        <v>54</v>
      </c>
      <c r="AE6" s="30" t="s">
        <v>51</v>
      </c>
      <c r="AF6" s="67" t="s">
        <v>54</v>
      </c>
      <c r="AG6" s="30" t="s">
        <v>51</v>
      </c>
      <c r="AH6" s="67" t="s">
        <v>54</v>
      </c>
      <c r="AI6" s="30" t="s">
        <v>51</v>
      </c>
      <c r="AJ6" s="67" t="s">
        <v>54</v>
      </c>
      <c r="AK6" s="30" t="s">
        <v>51</v>
      </c>
      <c r="AL6" s="67" t="s">
        <v>54</v>
      </c>
      <c r="AM6" s="30" t="s">
        <v>51</v>
      </c>
      <c r="AN6" s="67" t="s">
        <v>54</v>
      </c>
      <c r="AO6" s="30" t="s">
        <v>51</v>
      </c>
      <c r="AP6" s="67" t="s">
        <v>54</v>
      </c>
      <c r="AQ6" s="30" t="s">
        <v>51</v>
      </c>
      <c r="AR6" s="67" t="s">
        <v>54</v>
      </c>
    </row>
    <row r="7" spans="2:44" ht="18.75">
      <c r="B7" s="25" t="s">
        <v>7</v>
      </c>
      <c r="C7" s="58">
        <v>11797</v>
      </c>
      <c r="D7" s="68">
        <v>11494</v>
      </c>
      <c r="E7" s="58">
        <v>11797</v>
      </c>
      <c r="F7" s="68">
        <v>11494</v>
      </c>
      <c r="G7" s="58">
        <v>11797</v>
      </c>
      <c r="H7" s="68">
        <v>11494</v>
      </c>
      <c r="I7" s="58">
        <v>11797</v>
      </c>
      <c r="J7" s="68">
        <v>11494</v>
      </c>
      <c r="K7" s="58">
        <v>11797</v>
      </c>
      <c r="L7" s="68">
        <v>11494</v>
      </c>
      <c r="M7" s="58">
        <v>11797</v>
      </c>
      <c r="N7" s="68">
        <v>11494</v>
      </c>
      <c r="O7" s="58">
        <v>11797</v>
      </c>
      <c r="P7" s="68">
        <v>11494</v>
      </c>
      <c r="Q7" s="58">
        <v>11797</v>
      </c>
      <c r="R7" s="68">
        <v>11494</v>
      </c>
      <c r="S7" s="58">
        <v>11797</v>
      </c>
      <c r="T7" s="68">
        <v>11494</v>
      </c>
      <c r="U7" s="58">
        <v>11797</v>
      </c>
      <c r="V7" s="68">
        <v>11494</v>
      </c>
      <c r="W7" s="58">
        <v>11797</v>
      </c>
      <c r="X7" s="68">
        <v>11494</v>
      </c>
      <c r="Y7" s="58">
        <v>11797</v>
      </c>
      <c r="Z7" s="68">
        <v>11494</v>
      </c>
      <c r="AA7" s="58">
        <v>11797</v>
      </c>
      <c r="AB7" s="68">
        <v>11494</v>
      </c>
      <c r="AC7" s="58">
        <v>11797</v>
      </c>
      <c r="AD7" s="68">
        <v>11494</v>
      </c>
      <c r="AE7" s="58">
        <v>11797</v>
      </c>
      <c r="AF7" s="68">
        <v>11494</v>
      </c>
      <c r="AG7" s="58">
        <v>11797</v>
      </c>
      <c r="AH7" s="68">
        <v>11494</v>
      </c>
      <c r="AI7" s="58">
        <v>11797</v>
      </c>
      <c r="AJ7" s="68">
        <v>11494</v>
      </c>
      <c r="AK7" s="58">
        <v>11797</v>
      </c>
      <c r="AL7" s="68">
        <v>11494</v>
      </c>
      <c r="AM7" s="58">
        <v>11797</v>
      </c>
      <c r="AN7" s="68">
        <v>11494</v>
      </c>
      <c r="AO7" s="58">
        <v>11797</v>
      </c>
      <c r="AP7" s="68">
        <v>11494</v>
      </c>
      <c r="AQ7" s="58">
        <v>11797</v>
      </c>
      <c r="AR7" s="68">
        <v>11494</v>
      </c>
    </row>
    <row r="8" spans="2:44" ht="18.75">
      <c r="B8" s="26" t="s">
        <v>8</v>
      </c>
      <c r="C8" s="58">
        <v>17297</v>
      </c>
      <c r="D8" s="68">
        <v>17129</v>
      </c>
      <c r="E8" s="58">
        <v>17297</v>
      </c>
      <c r="F8" s="68">
        <v>17129</v>
      </c>
      <c r="G8" s="58">
        <v>17297</v>
      </c>
      <c r="H8" s="68">
        <v>17129</v>
      </c>
      <c r="I8" s="58">
        <v>17297</v>
      </c>
      <c r="J8" s="68">
        <v>17129</v>
      </c>
      <c r="K8" s="58">
        <v>17297</v>
      </c>
      <c r="L8" s="68">
        <v>17129</v>
      </c>
      <c r="M8" s="58">
        <v>17297</v>
      </c>
      <c r="N8" s="68">
        <v>17129</v>
      </c>
      <c r="O8" s="58">
        <v>17297</v>
      </c>
      <c r="P8" s="68">
        <v>17129</v>
      </c>
      <c r="Q8" s="58">
        <v>17297</v>
      </c>
      <c r="R8" s="68">
        <v>17129</v>
      </c>
      <c r="S8" s="58">
        <v>17297</v>
      </c>
      <c r="T8" s="68">
        <v>17129</v>
      </c>
      <c r="U8" s="58">
        <v>17297</v>
      </c>
      <c r="V8" s="68">
        <v>17129</v>
      </c>
      <c r="W8" s="58">
        <v>17297</v>
      </c>
      <c r="X8" s="68">
        <v>17129</v>
      </c>
      <c r="Y8" s="58">
        <v>17297</v>
      </c>
      <c r="Z8" s="68">
        <v>17129</v>
      </c>
      <c r="AA8" s="58">
        <v>17297</v>
      </c>
      <c r="AB8" s="68">
        <v>17129</v>
      </c>
      <c r="AC8" s="58">
        <v>17297</v>
      </c>
      <c r="AD8" s="68">
        <v>17129</v>
      </c>
      <c r="AE8" s="58">
        <v>17297</v>
      </c>
      <c r="AF8" s="68">
        <v>17129</v>
      </c>
      <c r="AG8" s="58">
        <v>17297</v>
      </c>
      <c r="AH8" s="68">
        <v>17129</v>
      </c>
      <c r="AI8" s="58">
        <v>17297</v>
      </c>
      <c r="AJ8" s="68">
        <v>17129</v>
      </c>
      <c r="AK8" s="58">
        <v>17297</v>
      </c>
      <c r="AL8" s="68">
        <v>17129</v>
      </c>
      <c r="AM8" s="58">
        <v>17297</v>
      </c>
      <c r="AN8" s="68">
        <v>17129</v>
      </c>
      <c r="AO8" s="58">
        <v>17297</v>
      </c>
      <c r="AP8" s="68">
        <v>17129</v>
      </c>
      <c r="AQ8" s="58">
        <v>17297</v>
      </c>
      <c r="AR8" s="68">
        <v>17129</v>
      </c>
    </row>
    <row r="9" spans="2:44" ht="18.75">
      <c r="B9" s="26" t="s">
        <v>9</v>
      </c>
      <c r="C9" s="58">
        <v>19013</v>
      </c>
      <c r="D9" s="68">
        <v>18716</v>
      </c>
      <c r="E9" s="58">
        <v>19013</v>
      </c>
      <c r="F9" s="68">
        <v>18716</v>
      </c>
      <c r="G9" s="58">
        <v>19013</v>
      </c>
      <c r="H9" s="68">
        <v>18716</v>
      </c>
      <c r="I9" s="58">
        <v>19013</v>
      </c>
      <c r="J9" s="68">
        <v>18716</v>
      </c>
      <c r="K9" s="58">
        <v>19013</v>
      </c>
      <c r="L9" s="68">
        <v>18716</v>
      </c>
      <c r="M9" s="58">
        <v>19013</v>
      </c>
      <c r="N9" s="68">
        <v>18716</v>
      </c>
      <c r="O9" s="58">
        <v>19013</v>
      </c>
      <c r="P9" s="68">
        <v>18716</v>
      </c>
      <c r="Q9" s="58">
        <v>19013</v>
      </c>
      <c r="R9" s="68">
        <v>18716</v>
      </c>
      <c r="S9" s="58">
        <v>19013</v>
      </c>
      <c r="T9" s="68">
        <v>18716</v>
      </c>
      <c r="U9" s="58">
        <v>19013</v>
      </c>
      <c r="V9" s="68">
        <v>18716</v>
      </c>
      <c r="W9" s="58">
        <v>19013</v>
      </c>
      <c r="X9" s="68">
        <v>18716</v>
      </c>
      <c r="Y9" s="58">
        <v>19013</v>
      </c>
      <c r="Z9" s="68">
        <v>18716</v>
      </c>
      <c r="AA9" s="58">
        <v>19013</v>
      </c>
      <c r="AB9" s="68">
        <v>18716</v>
      </c>
      <c r="AC9" s="58">
        <v>19013</v>
      </c>
      <c r="AD9" s="68">
        <v>18716</v>
      </c>
      <c r="AE9" s="58">
        <v>19013</v>
      </c>
      <c r="AF9" s="68">
        <v>18716</v>
      </c>
      <c r="AG9" s="58">
        <v>19013</v>
      </c>
      <c r="AH9" s="68">
        <v>18716</v>
      </c>
      <c r="AI9" s="58">
        <v>19013</v>
      </c>
      <c r="AJ9" s="68">
        <v>18716</v>
      </c>
      <c r="AK9" s="58">
        <v>19013</v>
      </c>
      <c r="AL9" s="68">
        <v>18716</v>
      </c>
      <c r="AM9" s="58">
        <v>19013</v>
      </c>
      <c r="AN9" s="68">
        <v>18716</v>
      </c>
      <c r="AO9" s="58">
        <v>19013</v>
      </c>
      <c r="AP9" s="68">
        <v>18716</v>
      </c>
      <c r="AQ9" s="58">
        <v>19013</v>
      </c>
      <c r="AR9" s="68">
        <v>18716</v>
      </c>
    </row>
    <row r="10" spans="2:44" ht="18.75">
      <c r="B10" s="26" t="s">
        <v>10</v>
      </c>
      <c r="C10" s="58">
        <v>7435</v>
      </c>
      <c r="D10" s="68">
        <v>7332</v>
      </c>
      <c r="E10" s="58">
        <v>7435</v>
      </c>
      <c r="F10" s="68">
        <v>7332</v>
      </c>
      <c r="G10" s="58">
        <v>7435</v>
      </c>
      <c r="H10" s="68">
        <v>7332</v>
      </c>
      <c r="I10" s="58">
        <v>7435</v>
      </c>
      <c r="J10" s="68">
        <v>7332</v>
      </c>
      <c r="K10" s="58">
        <v>7435</v>
      </c>
      <c r="L10" s="68">
        <v>7332</v>
      </c>
      <c r="M10" s="58">
        <v>7435</v>
      </c>
      <c r="N10" s="68">
        <v>7332</v>
      </c>
      <c r="O10" s="58">
        <v>7435</v>
      </c>
      <c r="P10" s="68">
        <v>7332</v>
      </c>
      <c r="Q10" s="58">
        <v>7435</v>
      </c>
      <c r="R10" s="68">
        <v>7332</v>
      </c>
      <c r="S10" s="58">
        <v>7435</v>
      </c>
      <c r="T10" s="68">
        <v>7332</v>
      </c>
      <c r="U10" s="58">
        <v>7435</v>
      </c>
      <c r="V10" s="68">
        <v>7332</v>
      </c>
      <c r="W10" s="58">
        <v>7435</v>
      </c>
      <c r="X10" s="68">
        <v>7332</v>
      </c>
      <c r="Y10" s="58">
        <v>7435</v>
      </c>
      <c r="Z10" s="68">
        <v>7332</v>
      </c>
      <c r="AA10" s="58">
        <v>7435</v>
      </c>
      <c r="AB10" s="68">
        <v>7332</v>
      </c>
      <c r="AC10" s="58">
        <v>7435</v>
      </c>
      <c r="AD10" s="68">
        <v>7332</v>
      </c>
      <c r="AE10" s="58">
        <v>7435</v>
      </c>
      <c r="AF10" s="68">
        <v>7332</v>
      </c>
      <c r="AG10" s="58">
        <v>7435</v>
      </c>
      <c r="AH10" s="68">
        <v>7332</v>
      </c>
      <c r="AI10" s="58">
        <v>7435</v>
      </c>
      <c r="AJ10" s="68">
        <v>7332</v>
      </c>
      <c r="AK10" s="58">
        <v>7435</v>
      </c>
      <c r="AL10" s="68">
        <v>7332</v>
      </c>
      <c r="AM10" s="58">
        <v>7435</v>
      </c>
      <c r="AN10" s="68">
        <v>7332</v>
      </c>
      <c r="AO10" s="58">
        <v>7435</v>
      </c>
      <c r="AP10" s="68">
        <v>7332</v>
      </c>
      <c r="AQ10" s="58">
        <v>7435</v>
      </c>
      <c r="AR10" s="68">
        <v>7332</v>
      </c>
    </row>
    <row r="11" spans="2:44" ht="18.75">
      <c r="B11" s="26" t="s">
        <v>11</v>
      </c>
      <c r="C11" s="58">
        <v>18379</v>
      </c>
      <c r="D11" s="68">
        <v>18071</v>
      </c>
      <c r="E11" s="58">
        <v>18379</v>
      </c>
      <c r="F11" s="68">
        <v>18071</v>
      </c>
      <c r="G11" s="58">
        <v>18379</v>
      </c>
      <c r="H11" s="68">
        <v>18071</v>
      </c>
      <c r="I11" s="58">
        <v>18379</v>
      </c>
      <c r="J11" s="68">
        <v>18071</v>
      </c>
      <c r="K11" s="58">
        <v>18379</v>
      </c>
      <c r="L11" s="68">
        <v>18071</v>
      </c>
      <c r="M11" s="58">
        <v>18379</v>
      </c>
      <c r="N11" s="68">
        <v>18071</v>
      </c>
      <c r="O11" s="58">
        <v>18379</v>
      </c>
      <c r="P11" s="68">
        <v>18071</v>
      </c>
      <c r="Q11" s="58">
        <v>18379</v>
      </c>
      <c r="R11" s="68">
        <v>18071</v>
      </c>
      <c r="S11" s="58">
        <v>18379</v>
      </c>
      <c r="T11" s="68">
        <v>18071</v>
      </c>
      <c r="U11" s="58">
        <v>18379</v>
      </c>
      <c r="V11" s="68">
        <v>18071</v>
      </c>
      <c r="W11" s="58">
        <v>18379</v>
      </c>
      <c r="X11" s="68">
        <v>18071</v>
      </c>
      <c r="Y11" s="58">
        <v>18379</v>
      </c>
      <c r="Z11" s="68">
        <v>18071</v>
      </c>
      <c r="AA11" s="58">
        <v>18379</v>
      </c>
      <c r="AB11" s="68">
        <v>18071</v>
      </c>
      <c r="AC11" s="58">
        <v>18379</v>
      </c>
      <c r="AD11" s="68">
        <v>18071</v>
      </c>
      <c r="AE11" s="58">
        <v>18379</v>
      </c>
      <c r="AF11" s="68">
        <v>18071</v>
      </c>
      <c r="AG11" s="58">
        <v>18379</v>
      </c>
      <c r="AH11" s="68">
        <v>18071</v>
      </c>
      <c r="AI11" s="58">
        <v>18379</v>
      </c>
      <c r="AJ11" s="68">
        <v>18071</v>
      </c>
      <c r="AK11" s="58">
        <v>18379</v>
      </c>
      <c r="AL11" s="68">
        <v>18071</v>
      </c>
      <c r="AM11" s="58">
        <v>18379</v>
      </c>
      <c r="AN11" s="68">
        <v>18071</v>
      </c>
      <c r="AO11" s="58">
        <v>18379</v>
      </c>
      <c r="AP11" s="68">
        <v>18071</v>
      </c>
      <c r="AQ11" s="58">
        <v>18379</v>
      </c>
      <c r="AR11" s="68">
        <v>18071</v>
      </c>
    </row>
    <row r="12" spans="2:44" ht="18.75">
      <c r="B12" s="26" t="s">
        <v>12</v>
      </c>
      <c r="C12" s="58">
        <v>50842</v>
      </c>
      <c r="D12" s="68">
        <v>49744</v>
      </c>
      <c r="E12" s="58">
        <v>50842</v>
      </c>
      <c r="F12" s="68">
        <v>49744</v>
      </c>
      <c r="G12" s="58">
        <v>50842</v>
      </c>
      <c r="H12" s="68">
        <v>49744</v>
      </c>
      <c r="I12" s="58">
        <v>50842</v>
      </c>
      <c r="J12" s="68">
        <v>49744</v>
      </c>
      <c r="K12" s="58">
        <v>50842</v>
      </c>
      <c r="L12" s="68">
        <v>49744</v>
      </c>
      <c r="M12" s="58">
        <v>50842</v>
      </c>
      <c r="N12" s="68">
        <v>49744</v>
      </c>
      <c r="O12" s="58">
        <v>50842</v>
      </c>
      <c r="P12" s="68">
        <v>49744</v>
      </c>
      <c r="Q12" s="58">
        <v>50842</v>
      </c>
      <c r="R12" s="68">
        <v>49744</v>
      </c>
      <c r="S12" s="58">
        <v>50842</v>
      </c>
      <c r="T12" s="68">
        <v>49744</v>
      </c>
      <c r="U12" s="58">
        <v>50842</v>
      </c>
      <c r="V12" s="68">
        <v>49744</v>
      </c>
      <c r="W12" s="58">
        <v>50842</v>
      </c>
      <c r="X12" s="68">
        <v>49744</v>
      </c>
      <c r="Y12" s="58">
        <v>50842</v>
      </c>
      <c r="Z12" s="68">
        <v>49744</v>
      </c>
      <c r="AA12" s="58">
        <v>50842</v>
      </c>
      <c r="AB12" s="68">
        <v>49744</v>
      </c>
      <c r="AC12" s="58">
        <v>50842</v>
      </c>
      <c r="AD12" s="68">
        <v>49744</v>
      </c>
      <c r="AE12" s="58">
        <v>50842</v>
      </c>
      <c r="AF12" s="68">
        <v>49744</v>
      </c>
      <c r="AG12" s="58">
        <v>50842</v>
      </c>
      <c r="AH12" s="68">
        <v>49744</v>
      </c>
      <c r="AI12" s="58">
        <v>50842</v>
      </c>
      <c r="AJ12" s="68">
        <v>49744</v>
      </c>
      <c r="AK12" s="58">
        <v>50842</v>
      </c>
      <c r="AL12" s="68">
        <v>49744</v>
      </c>
      <c r="AM12" s="58">
        <v>50842</v>
      </c>
      <c r="AN12" s="68">
        <v>49744</v>
      </c>
      <c r="AO12" s="58">
        <v>50842</v>
      </c>
      <c r="AP12" s="68">
        <v>49744</v>
      </c>
      <c r="AQ12" s="58">
        <v>50842</v>
      </c>
      <c r="AR12" s="68">
        <v>49744</v>
      </c>
    </row>
    <row r="13" spans="2:44" ht="18.75">
      <c r="B13" s="26" t="s">
        <v>13</v>
      </c>
      <c r="C13" s="58">
        <v>17276</v>
      </c>
      <c r="D13" s="68">
        <v>16916</v>
      </c>
      <c r="E13" s="58">
        <v>17276</v>
      </c>
      <c r="F13" s="68">
        <v>16916</v>
      </c>
      <c r="G13" s="58">
        <v>17276</v>
      </c>
      <c r="H13" s="68">
        <v>16916</v>
      </c>
      <c r="I13" s="58">
        <v>17276</v>
      </c>
      <c r="J13" s="68">
        <v>16916</v>
      </c>
      <c r="K13" s="58">
        <v>17276</v>
      </c>
      <c r="L13" s="68">
        <v>16916</v>
      </c>
      <c r="M13" s="58">
        <v>17276</v>
      </c>
      <c r="N13" s="68">
        <v>16916</v>
      </c>
      <c r="O13" s="58">
        <v>17276</v>
      </c>
      <c r="P13" s="68">
        <v>16916</v>
      </c>
      <c r="Q13" s="58">
        <v>17276</v>
      </c>
      <c r="R13" s="68">
        <v>16916</v>
      </c>
      <c r="S13" s="58">
        <v>17276</v>
      </c>
      <c r="T13" s="68">
        <v>16916</v>
      </c>
      <c r="U13" s="58">
        <v>17276</v>
      </c>
      <c r="V13" s="68">
        <v>16916</v>
      </c>
      <c r="W13" s="58">
        <v>17276</v>
      </c>
      <c r="X13" s="68">
        <v>16916</v>
      </c>
      <c r="Y13" s="58">
        <v>17276</v>
      </c>
      <c r="Z13" s="68">
        <v>16916</v>
      </c>
      <c r="AA13" s="58">
        <v>17276</v>
      </c>
      <c r="AB13" s="68">
        <v>16916</v>
      </c>
      <c r="AC13" s="58">
        <v>17276</v>
      </c>
      <c r="AD13" s="68">
        <v>16916</v>
      </c>
      <c r="AE13" s="58">
        <v>17276</v>
      </c>
      <c r="AF13" s="68">
        <v>16916</v>
      </c>
      <c r="AG13" s="58">
        <v>17276</v>
      </c>
      <c r="AH13" s="68">
        <v>16916</v>
      </c>
      <c r="AI13" s="58">
        <v>17276</v>
      </c>
      <c r="AJ13" s="68">
        <v>16916</v>
      </c>
      <c r="AK13" s="58">
        <v>17276</v>
      </c>
      <c r="AL13" s="68">
        <v>16916</v>
      </c>
      <c r="AM13" s="58">
        <v>17276</v>
      </c>
      <c r="AN13" s="68">
        <v>16916</v>
      </c>
      <c r="AO13" s="58">
        <v>17276</v>
      </c>
      <c r="AP13" s="68">
        <v>16916</v>
      </c>
      <c r="AQ13" s="58">
        <v>17276</v>
      </c>
      <c r="AR13" s="68">
        <v>16916</v>
      </c>
    </row>
    <row r="14" spans="2:44" ht="18.75">
      <c r="B14" s="26" t="s">
        <v>14</v>
      </c>
      <c r="C14" s="58">
        <v>43507</v>
      </c>
      <c r="D14" s="68">
        <v>42939</v>
      </c>
      <c r="E14" s="58">
        <v>43507</v>
      </c>
      <c r="F14" s="68">
        <v>42939</v>
      </c>
      <c r="G14" s="58">
        <v>43507</v>
      </c>
      <c r="H14" s="68">
        <v>42939</v>
      </c>
      <c r="I14" s="58">
        <v>43507</v>
      </c>
      <c r="J14" s="68">
        <v>42939</v>
      </c>
      <c r="K14" s="58">
        <v>43507</v>
      </c>
      <c r="L14" s="68">
        <v>42939</v>
      </c>
      <c r="M14" s="58">
        <v>43507</v>
      </c>
      <c r="N14" s="68">
        <v>42939</v>
      </c>
      <c r="O14" s="58">
        <v>43507</v>
      </c>
      <c r="P14" s="68">
        <v>42939</v>
      </c>
      <c r="Q14" s="58">
        <v>43507</v>
      </c>
      <c r="R14" s="68">
        <v>42939</v>
      </c>
      <c r="S14" s="58">
        <v>43507</v>
      </c>
      <c r="T14" s="68">
        <v>42939</v>
      </c>
      <c r="U14" s="58">
        <v>43507</v>
      </c>
      <c r="V14" s="68">
        <v>42939</v>
      </c>
      <c r="W14" s="58">
        <v>43507</v>
      </c>
      <c r="X14" s="68">
        <v>42939</v>
      </c>
      <c r="Y14" s="58">
        <v>43507</v>
      </c>
      <c r="Z14" s="68">
        <v>42939</v>
      </c>
      <c r="AA14" s="58">
        <v>43507</v>
      </c>
      <c r="AB14" s="68">
        <v>42939</v>
      </c>
      <c r="AC14" s="58">
        <v>43507</v>
      </c>
      <c r="AD14" s="68">
        <v>42939</v>
      </c>
      <c r="AE14" s="58">
        <v>43507</v>
      </c>
      <c r="AF14" s="68">
        <v>42939</v>
      </c>
      <c r="AG14" s="58">
        <v>43507</v>
      </c>
      <c r="AH14" s="68">
        <v>42939</v>
      </c>
      <c r="AI14" s="58">
        <v>43507</v>
      </c>
      <c r="AJ14" s="68">
        <v>42939</v>
      </c>
      <c r="AK14" s="58">
        <v>43507</v>
      </c>
      <c r="AL14" s="68">
        <v>42939</v>
      </c>
      <c r="AM14" s="58">
        <v>43507</v>
      </c>
      <c r="AN14" s="68">
        <v>42939</v>
      </c>
      <c r="AO14" s="58">
        <v>43507</v>
      </c>
      <c r="AP14" s="68">
        <v>42939</v>
      </c>
      <c r="AQ14" s="58">
        <v>43507</v>
      </c>
      <c r="AR14" s="68">
        <v>42939</v>
      </c>
    </row>
    <row r="15" spans="2:44" ht="18.75">
      <c r="B15" s="26" t="s">
        <v>15</v>
      </c>
      <c r="C15" s="58">
        <v>24262</v>
      </c>
      <c r="D15" s="68">
        <v>24392</v>
      </c>
      <c r="E15" s="58">
        <v>24262</v>
      </c>
      <c r="F15" s="68">
        <v>24392</v>
      </c>
      <c r="G15" s="58">
        <v>24262</v>
      </c>
      <c r="H15" s="68">
        <v>24392</v>
      </c>
      <c r="I15" s="58">
        <v>24262</v>
      </c>
      <c r="J15" s="68">
        <v>24392</v>
      </c>
      <c r="K15" s="58">
        <v>24262</v>
      </c>
      <c r="L15" s="68">
        <v>24392</v>
      </c>
      <c r="M15" s="58">
        <v>24262</v>
      </c>
      <c r="N15" s="68">
        <v>24392</v>
      </c>
      <c r="O15" s="58">
        <v>24262</v>
      </c>
      <c r="P15" s="68">
        <v>24392</v>
      </c>
      <c r="Q15" s="58">
        <v>24262</v>
      </c>
      <c r="R15" s="68">
        <v>24392</v>
      </c>
      <c r="S15" s="58">
        <v>24262</v>
      </c>
      <c r="T15" s="68">
        <v>24392</v>
      </c>
      <c r="U15" s="58">
        <v>24262</v>
      </c>
      <c r="V15" s="68">
        <v>24392</v>
      </c>
      <c r="W15" s="58">
        <v>24262</v>
      </c>
      <c r="X15" s="68">
        <v>24392</v>
      </c>
      <c r="Y15" s="58">
        <v>24262</v>
      </c>
      <c r="Z15" s="68">
        <v>24392</v>
      </c>
      <c r="AA15" s="58">
        <v>24262</v>
      </c>
      <c r="AB15" s="68">
        <v>24392</v>
      </c>
      <c r="AC15" s="58">
        <v>24262</v>
      </c>
      <c r="AD15" s="68">
        <v>24392</v>
      </c>
      <c r="AE15" s="58">
        <v>24262</v>
      </c>
      <c r="AF15" s="68">
        <v>24392</v>
      </c>
      <c r="AG15" s="58">
        <v>24262</v>
      </c>
      <c r="AH15" s="68">
        <v>24392</v>
      </c>
      <c r="AI15" s="58">
        <v>24262</v>
      </c>
      <c r="AJ15" s="68">
        <v>24392</v>
      </c>
      <c r="AK15" s="58">
        <v>24262</v>
      </c>
      <c r="AL15" s="68">
        <v>24392</v>
      </c>
      <c r="AM15" s="58">
        <v>24262</v>
      </c>
      <c r="AN15" s="68">
        <v>24392</v>
      </c>
      <c r="AO15" s="58">
        <v>24262</v>
      </c>
      <c r="AP15" s="68">
        <v>24392</v>
      </c>
      <c r="AQ15" s="58">
        <v>24262</v>
      </c>
      <c r="AR15" s="68">
        <v>24392</v>
      </c>
    </row>
    <row r="16" spans="2:44" ht="18.75">
      <c r="B16" s="26" t="s">
        <v>16</v>
      </c>
      <c r="C16" s="58">
        <v>12818</v>
      </c>
      <c r="D16" s="68">
        <v>12541</v>
      </c>
      <c r="E16" s="58">
        <v>12818</v>
      </c>
      <c r="F16" s="68">
        <v>12541</v>
      </c>
      <c r="G16" s="58">
        <v>12818</v>
      </c>
      <c r="H16" s="68">
        <v>12541</v>
      </c>
      <c r="I16" s="58">
        <v>12818</v>
      </c>
      <c r="J16" s="68">
        <v>12541</v>
      </c>
      <c r="K16" s="58">
        <v>12818</v>
      </c>
      <c r="L16" s="68">
        <v>12541</v>
      </c>
      <c r="M16" s="58">
        <v>12818</v>
      </c>
      <c r="N16" s="68">
        <v>12541</v>
      </c>
      <c r="O16" s="58">
        <v>12818</v>
      </c>
      <c r="P16" s="68">
        <v>12541</v>
      </c>
      <c r="Q16" s="58">
        <v>12818</v>
      </c>
      <c r="R16" s="68">
        <v>12541</v>
      </c>
      <c r="S16" s="58">
        <v>12818</v>
      </c>
      <c r="T16" s="68">
        <v>12541</v>
      </c>
      <c r="U16" s="58">
        <v>12818</v>
      </c>
      <c r="V16" s="68">
        <v>12541</v>
      </c>
      <c r="W16" s="58">
        <v>12818</v>
      </c>
      <c r="X16" s="68">
        <v>12541</v>
      </c>
      <c r="Y16" s="58">
        <v>12818</v>
      </c>
      <c r="Z16" s="68">
        <v>12541</v>
      </c>
      <c r="AA16" s="58">
        <v>12818</v>
      </c>
      <c r="AB16" s="68">
        <v>12541</v>
      </c>
      <c r="AC16" s="58">
        <v>12818</v>
      </c>
      <c r="AD16" s="68">
        <v>12541</v>
      </c>
      <c r="AE16" s="58">
        <v>12818</v>
      </c>
      <c r="AF16" s="68">
        <v>12541</v>
      </c>
      <c r="AG16" s="58">
        <v>12818</v>
      </c>
      <c r="AH16" s="68">
        <v>12541</v>
      </c>
      <c r="AI16" s="58">
        <v>12818</v>
      </c>
      <c r="AJ16" s="68">
        <v>12541</v>
      </c>
      <c r="AK16" s="58">
        <v>12818</v>
      </c>
      <c r="AL16" s="68">
        <v>12541</v>
      </c>
      <c r="AM16" s="58">
        <v>12818</v>
      </c>
      <c r="AN16" s="68">
        <v>12541</v>
      </c>
      <c r="AO16" s="58">
        <v>12818</v>
      </c>
      <c r="AP16" s="68">
        <v>12541</v>
      </c>
      <c r="AQ16" s="58">
        <v>12818</v>
      </c>
      <c r="AR16" s="68">
        <v>12541</v>
      </c>
    </row>
    <row r="17" spans="2:44" ht="18.75">
      <c r="B17" s="26" t="s">
        <v>17</v>
      </c>
      <c r="C17" s="58">
        <v>11206</v>
      </c>
      <c r="D17" s="68">
        <v>10886</v>
      </c>
      <c r="E17" s="58">
        <v>11206</v>
      </c>
      <c r="F17" s="68">
        <v>10886</v>
      </c>
      <c r="G17" s="58">
        <v>11206</v>
      </c>
      <c r="H17" s="68">
        <v>10886</v>
      </c>
      <c r="I17" s="58">
        <v>11206</v>
      </c>
      <c r="J17" s="68">
        <v>10886</v>
      </c>
      <c r="K17" s="58">
        <v>11206</v>
      </c>
      <c r="L17" s="68">
        <v>10886</v>
      </c>
      <c r="M17" s="58">
        <v>11206</v>
      </c>
      <c r="N17" s="68">
        <v>10886</v>
      </c>
      <c r="O17" s="58">
        <v>11206</v>
      </c>
      <c r="P17" s="68">
        <v>10886</v>
      </c>
      <c r="Q17" s="58">
        <v>11206</v>
      </c>
      <c r="R17" s="68">
        <v>10886</v>
      </c>
      <c r="S17" s="58">
        <v>11206</v>
      </c>
      <c r="T17" s="68">
        <v>10886</v>
      </c>
      <c r="U17" s="58">
        <v>11206</v>
      </c>
      <c r="V17" s="68">
        <v>10886</v>
      </c>
      <c r="W17" s="58">
        <v>11206</v>
      </c>
      <c r="X17" s="68">
        <v>10886</v>
      </c>
      <c r="Y17" s="58">
        <v>11206</v>
      </c>
      <c r="Z17" s="68">
        <v>10886</v>
      </c>
      <c r="AA17" s="58">
        <v>11206</v>
      </c>
      <c r="AB17" s="68">
        <v>10886</v>
      </c>
      <c r="AC17" s="58">
        <v>11206</v>
      </c>
      <c r="AD17" s="68">
        <v>10886</v>
      </c>
      <c r="AE17" s="58">
        <v>11206</v>
      </c>
      <c r="AF17" s="68">
        <v>10886</v>
      </c>
      <c r="AG17" s="58">
        <v>11206</v>
      </c>
      <c r="AH17" s="68">
        <v>10886</v>
      </c>
      <c r="AI17" s="58">
        <v>11206</v>
      </c>
      <c r="AJ17" s="68">
        <v>10886</v>
      </c>
      <c r="AK17" s="58">
        <v>11206</v>
      </c>
      <c r="AL17" s="68">
        <v>10886</v>
      </c>
      <c r="AM17" s="58">
        <v>11206</v>
      </c>
      <c r="AN17" s="68">
        <v>10886</v>
      </c>
      <c r="AO17" s="58">
        <v>11206</v>
      </c>
      <c r="AP17" s="68">
        <v>10886</v>
      </c>
      <c r="AQ17" s="58">
        <v>11206</v>
      </c>
      <c r="AR17" s="68">
        <v>10886</v>
      </c>
    </row>
    <row r="18" spans="2:44" ht="18.75">
      <c r="B18" s="26" t="s">
        <v>18</v>
      </c>
      <c r="C18" s="58">
        <v>17584</v>
      </c>
      <c r="D18" s="68">
        <v>17153</v>
      </c>
      <c r="E18" s="58">
        <v>17584</v>
      </c>
      <c r="F18" s="68">
        <v>17153</v>
      </c>
      <c r="G18" s="58">
        <v>17584</v>
      </c>
      <c r="H18" s="68">
        <v>17153</v>
      </c>
      <c r="I18" s="58">
        <v>17584</v>
      </c>
      <c r="J18" s="68">
        <v>17153</v>
      </c>
      <c r="K18" s="58">
        <v>17584</v>
      </c>
      <c r="L18" s="68">
        <v>17153</v>
      </c>
      <c r="M18" s="58">
        <v>17584</v>
      </c>
      <c r="N18" s="68">
        <v>17153</v>
      </c>
      <c r="O18" s="58">
        <v>17584</v>
      </c>
      <c r="P18" s="68">
        <v>17153</v>
      </c>
      <c r="Q18" s="58">
        <v>17584</v>
      </c>
      <c r="R18" s="68">
        <v>17153</v>
      </c>
      <c r="S18" s="58">
        <v>17584</v>
      </c>
      <c r="T18" s="68">
        <v>17153</v>
      </c>
      <c r="U18" s="58">
        <v>17584</v>
      </c>
      <c r="V18" s="68">
        <v>17153</v>
      </c>
      <c r="W18" s="58">
        <v>17584</v>
      </c>
      <c r="X18" s="68">
        <v>17153</v>
      </c>
      <c r="Y18" s="58">
        <v>17584</v>
      </c>
      <c r="Z18" s="68">
        <v>17153</v>
      </c>
      <c r="AA18" s="58">
        <v>17584</v>
      </c>
      <c r="AB18" s="68">
        <v>17153</v>
      </c>
      <c r="AC18" s="58">
        <v>17584</v>
      </c>
      <c r="AD18" s="68">
        <v>17153</v>
      </c>
      <c r="AE18" s="58">
        <v>17584</v>
      </c>
      <c r="AF18" s="68">
        <v>17153</v>
      </c>
      <c r="AG18" s="58">
        <v>17584</v>
      </c>
      <c r="AH18" s="68">
        <v>17153</v>
      </c>
      <c r="AI18" s="58">
        <v>17584</v>
      </c>
      <c r="AJ18" s="68">
        <v>17153</v>
      </c>
      <c r="AK18" s="58">
        <v>17584</v>
      </c>
      <c r="AL18" s="68">
        <v>17153</v>
      </c>
      <c r="AM18" s="58">
        <v>17584</v>
      </c>
      <c r="AN18" s="68">
        <v>17153</v>
      </c>
      <c r="AO18" s="58">
        <v>17584</v>
      </c>
      <c r="AP18" s="68">
        <v>17153</v>
      </c>
      <c r="AQ18" s="58">
        <v>17584</v>
      </c>
      <c r="AR18" s="68">
        <v>17153</v>
      </c>
    </row>
    <row r="19" spans="2:44" ht="18.75">
      <c r="B19" s="26" t="s">
        <v>19</v>
      </c>
      <c r="C19" s="58">
        <v>25786</v>
      </c>
      <c r="D19" s="68">
        <v>25377</v>
      </c>
      <c r="E19" s="58">
        <v>25786</v>
      </c>
      <c r="F19" s="68">
        <v>25377</v>
      </c>
      <c r="G19" s="58">
        <v>25786</v>
      </c>
      <c r="H19" s="68">
        <v>25377</v>
      </c>
      <c r="I19" s="58">
        <v>25786</v>
      </c>
      <c r="J19" s="68">
        <v>25377</v>
      </c>
      <c r="K19" s="58">
        <v>25786</v>
      </c>
      <c r="L19" s="68">
        <v>25377</v>
      </c>
      <c r="M19" s="58">
        <v>25786</v>
      </c>
      <c r="N19" s="68">
        <v>25377</v>
      </c>
      <c r="O19" s="58">
        <v>25786</v>
      </c>
      <c r="P19" s="68">
        <v>25377</v>
      </c>
      <c r="Q19" s="58">
        <v>25786</v>
      </c>
      <c r="R19" s="68">
        <v>25377</v>
      </c>
      <c r="S19" s="58">
        <v>25786</v>
      </c>
      <c r="T19" s="68">
        <v>25377</v>
      </c>
      <c r="U19" s="58">
        <v>25786</v>
      </c>
      <c r="V19" s="68">
        <v>25377</v>
      </c>
      <c r="W19" s="58">
        <v>25786</v>
      </c>
      <c r="X19" s="68">
        <v>25377</v>
      </c>
      <c r="Y19" s="58">
        <v>25786</v>
      </c>
      <c r="Z19" s="68">
        <v>25377</v>
      </c>
      <c r="AA19" s="58">
        <v>25786</v>
      </c>
      <c r="AB19" s="68">
        <v>25377</v>
      </c>
      <c r="AC19" s="58">
        <v>25786</v>
      </c>
      <c r="AD19" s="68">
        <v>25377</v>
      </c>
      <c r="AE19" s="58">
        <v>25786</v>
      </c>
      <c r="AF19" s="68">
        <v>25377</v>
      </c>
      <c r="AG19" s="58">
        <v>25786</v>
      </c>
      <c r="AH19" s="68">
        <v>25377</v>
      </c>
      <c r="AI19" s="58">
        <v>25786</v>
      </c>
      <c r="AJ19" s="68">
        <v>25377</v>
      </c>
      <c r="AK19" s="58">
        <v>25786</v>
      </c>
      <c r="AL19" s="68">
        <v>25377</v>
      </c>
      <c r="AM19" s="58">
        <v>25786</v>
      </c>
      <c r="AN19" s="68">
        <v>25377</v>
      </c>
      <c r="AO19" s="58">
        <v>25786</v>
      </c>
      <c r="AP19" s="68">
        <v>25377</v>
      </c>
      <c r="AQ19" s="58">
        <v>25786</v>
      </c>
      <c r="AR19" s="68">
        <v>25377</v>
      </c>
    </row>
    <row r="20" spans="2:44" ht="18.75">
      <c r="B20" s="26" t="s">
        <v>20</v>
      </c>
      <c r="C20" s="58">
        <v>24195</v>
      </c>
      <c r="D20" s="68">
        <v>23769</v>
      </c>
      <c r="E20" s="58">
        <v>24195</v>
      </c>
      <c r="F20" s="68">
        <v>23769</v>
      </c>
      <c r="G20" s="58">
        <v>24195</v>
      </c>
      <c r="H20" s="68">
        <v>23769</v>
      </c>
      <c r="I20" s="58">
        <v>24195</v>
      </c>
      <c r="J20" s="68">
        <v>23769</v>
      </c>
      <c r="K20" s="58">
        <v>24195</v>
      </c>
      <c r="L20" s="68">
        <v>23769</v>
      </c>
      <c r="M20" s="58">
        <v>24195</v>
      </c>
      <c r="N20" s="68">
        <v>23769</v>
      </c>
      <c r="O20" s="58">
        <v>24195</v>
      </c>
      <c r="P20" s="68">
        <v>23769</v>
      </c>
      <c r="Q20" s="58">
        <v>24195</v>
      </c>
      <c r="R20" s="68">
        <v>23769</v>
      </c>
      <c r="S20" s="58">
        <v>24195</v>
      </c>
      <c r="T20" s="68">
        <v>23769</v>
      </c>
      <c r="U20" s="58">
        <v>24195</v>
      </c>
      <c r="V20" s="68">
        <v>23769</v>
      </c>
      <c r="W20" s="58">
        <v>24195</v>
      </c>
      <c r="X20" s="68">
        <v>23769</v>
      </c>
      <c r="Y20" s="58">
        <v>24195</v>
      </c>
      <c r="Z20" s="68">
        <v>23769</v>
      </c>
      <c r="AA20" s="58">
        <v>24195</v>
      </c>
      <c r="AB20" s="68">
        <v>23769</v>
      </c>
      <c r="AC20" s="58">
        <v>24195</v>
      </c>
      <c r="AD20" s="68">
        <v>23769</v>
      </c>
      <c r="AE20" s="58">
        <v>24195</v>
      </c>
      <c r="AF20" s="68">
        <v>23769</v>
      </c>
      <c r="AG20" s="58">
        <v>24195</v>
      </c>
      <c r="AH20" s="68">
        <v>23769</v>
      </c>
      <c r="AI20" s="58">
        <v>24195</v>
      </c>
      <c r="AJ20" s="68">
        <v>23769</v>
      </c>
      <c r="AK20" s="58">
        <v>24195</v>
      </c>
      <c r="AL20" s="68">
        <v>23769</v>
      </c>
      <c r="AM20" s="58">
        <v>24195</v>
      </c>
      <c r="AN20" s="68">
        <v>23769</v>
      </c>
      <c r="AO20" s="58">
        <v>24195</v>
      </c>
      <c r="AP20" s="68">
        <v>23769</v>
      </c>
      <c r="AQ20" s="58">
        <v>24195</v>
      </c>
      <c r="AR20" s="68">
        <v>23769</v>
      </c>
    </row>
    <row r="21" spans="2:44" ht="18.75">
      <c r="B21" s="26" t="s">
        <v>21</v>
      </c>
      <c r="C21" s="58">
        <v>11326</v>
      </c>
      <c r="D21" s="68">
        <v>11166</v>
      </c>
      <c r="E21" s="58">
        <v>11326</v>
      </c>
      <c r="F21" s="68">
        <v>11166</v>
      </c>
      <c r="G21" s="58">
        <v>11326</v>
      </c>
      <c r="H21" s="68">
        <v>11166</v>
      </c>
      <c r="I21" s="58">
        <v>11326</v>
      </c>
      <c r="J21" s="68">
        <v>11166</v>
      </c>
      <c r="K21" s="58">
        <v>11326</v>
      </c>
      <c r="L21" s="68">
        <v>11166</v>
      </c>
      <c r="M21" s="58">
        <v>11326</v>
      </c>
      <c r="N21" s="68">
        <v>11166</v>
      </c>
      <c r="O21" s="58">
        <v>11326</v>
      </c>
      <c r="P21" s="68">
        <v>11166</v>
      </c>
      <c r="Q21" s="58">
        <v>11326</v>
      </c>
      <c r="R21" s="68">
        <v>11166</v>
      </c>
      <c r="S21" s="58">
        <v>11326</v>
      </c>
      <c r="T21" s="68">
        <v>11166</v>
      </c>
      <c r="U21" s="58">
        <v>11326</v>
      </c>
      <c r="V21" s="68">
        <v>11166</v>
      </c>
      <c r="W21" s="58">
        <v>11326</v>
      </c>
      <c r="X21" s="68">
        <v>11166</v>
      </c>
      <c r="Y21" s="58">
        <v>11326</v>
      </c>
      <c r="Z21" s="68">
        <v>11166</v>
      </c>
      <c r="AA21" s="58">
        <v>11326</v>
      </c>
      <c r="AB21" s="68">
        <v>11166</v>
      </c>
      <c r="AC21" s="58">
        <v>11326</v>
      </c>
      <c r="AD21" s="68">
        <v>11166</v>
      </c>
      <c r="AE21" s="58">
        <v>11326</v>
      </c>
      <c r="AF21" s="68">
        <v>11166</v>
      </c>
      <c r="AG21" s="58">
        <v>11326</v>
      </c>
      <c r="AH21" s="68">
        <v>11166</v>
      </c>
      <c r="AI21" s="58">
        <v>11326</v>
      </c>
      <c r="AJ21" s="68">
        <v>11166</v>
      </c>
      <c r="AK21" s="58">
        <v>11326</v>
      </c>
      <c r="AL21" s="68">
        <v>11166</v>
      </c>
      <c r="AM21" s="58">
        <v>11326</v>
      </c>
      <c r="AN21" s="68">
        <v>11166</v>
      </c>
      <c r="AO21" s="58">
        <v>11326</v>
      </c>
      <c r="AP21" s="68">
        <v>11166</v>
      </c>
      <c r="AQ21" s="58">
        <v>11326</v>
      </c>
      <c r="AR21" s="68">
        <v>11166</v>
      </c>
    </row>
    <row r="22" spans="2:44" ht="18.75">
      <c r="B22" s="26" t="s">
        <v>22</v>
      </c>
      <c r="C22" s="58">
        <v>260822</v>
      </c>
      <c r="D22" s="68">
        <v>260345</v>
      </c>
      <c r="E22" s="58">
        <v>260822</v>
      </c>
      <c r="F22" s="68">
        <v>260345</v>
      </c>
      <c r="G22" s="58">
        <v>260822</v>
      </c>
      <c r="H22" s="68">
        <v>260345</v>
      </c>
      <c r="I22" s="58">
        <v>260822</v>
      </c>
      <c r="J22" s="68">
        <v>260345</v>
      </c>
      <c r="K22" s="58">
        <v>260822</v>
      </c>
      <c r="L22" s="68">
        <v>260345</v>
      </c>
      <c r="M22" s="58">
        <v>260822</v>
      </c>
      <c r="N22" s="68">
        <v>260345</v>
      </c>
      <c r="O22" s="58">
        <v>260822</v>
      </c>
      <c r="P22" s="68">
        <v>260345</v>
      </c>
      <c r="Q22" s="58">
        <v>260822</v>
      </c>
      <c r="R22" s="68">
        <v>260345</v>
      </c>
      <c r="S22" s="58">
        <v>260822</v>
      </c>
      <c r="T22" s="68">
        <v>260345</v>
      </c>
      <c r="U22" s="58">
        <v>260822</v>
      </c>
      <c r="V22" s="68">
        <v>260345</v>
      </c>
      <c r="W22" s="58">
        <v>260822</v>
      </c>
      <c r="X22" s="68">
        <v>260345</v>
      </c>
      <c r="Y22" s="58">
        <v>260822</v>
      </c>
      <c r="Z22" s="68">
        <v>260345</v>
      </c>
      <c r="AA22" s="58">
        <v>260822</v>
      </c>
      <c r="AB22" s="68">
        <v>260345</v>
      </c>
      <c r="AC22" s="58">
        <v>260822</v>
      </c>
      <c r="AD22" s="68">
        <v>260345</v>
      </c>
      <c r="AE22" s="58">
        <v>260822</v>
      </c>
      <c r="AF22" s="68">
        <v>260345</v>
      </c>
      <c r="AG22" s="58">
        <v>260822</v>
      </c>
      <c r="AH22" s="68">
        <v>260345</v>
      </c>
      <c r="AI22" s="58">
        <v>260822</v>
      </c>
      <c r="AJ22" s="68">
        <v>260345</v>
      </c>
      <c r="AK22" s="58">
        <v>260822</v>
      </c>
      <c r="AL22" s="68">
        <v>260345</v>
      </c>
      <c r="AM22" s="58">
        <v>260822</v>
      </c>
      <c r="AN22" s="68">
        <v>260345</v>
      </c>
      <c r="AO22" s="58">
        <v>260822</v>
      </c>
      <c r="AP22" s="68">
        <v>260345</v>
      </c>
      <c r="AQ22" s="58">
        <v>260822</v>
      </c>
      <c r="AR22" s="68">
        <v>260345</v>
      </c>
    </row>
    <row r="23" spans="2:44" ht="18.75">
      <c r="B23" s="26" t="s">
        <v>23</v>
      </c>
      <c r="C23" s="58">
        <v>77314</v>
      </c>
      <c r="D23" s="68">
        <v>74756</v>
      </c>
      <c r="E23" s="58">
        <v>77314</v>
      </c>
      <c r="F23" s="68">
        <v>74756</v>
      </c>
      <c r="G23" s="58">
        <v>77314</v>
      </c>
      <c r="H23" s="68">
        <v>74756</v>
      </c>
      <c r="I23" s="58">
        <v>77314</v>
      </c>
      <c r="J23" s="68">
        <v>74756</v>
      </c>
      <c r="K23" s="58">
        <v>77314</v>
      </c>
      <c r="L23" s="68">
        <v>74756</v>
      </c>
      <c r="M23" s="58">
        <v>77314</v>
      </c>
      <c r="N23" s="68">
        <v>74756</v>
      </c>
      <c r="O23" s="58">
        <v>77314</v>
      </c>
      <c r="P23" s="68">
        <v>74756</v>
      </c>
      <c r="Q23" s="58">
        <v>77314</v>
      </c>
      <c r="R23" s="68">
        <v>74756</v>
      </c>
      <c r="S23" s="58">
        <v>77314</v>
      </c>
      <c r="T23" s="68">
        <v>74756</v>
      </c>
      <c r="U23" s="58">
        <v>77314</v>
      </c>
      <c r="V23" s="68">
        <v>74756</v>
      </c>
      <c r="W23" s="58">
        <v>77314</v>
      </c>
      <c r="X23" s="68">
        <v>74756</v>
      </c>
      <c r="Y23" s="58">
        <v>77314</v>
      </c>
      <c r="Z23" s="68">
        <v>74756</v>
      </c>
      <c r="AA23" s="58">
        <v>77314</v>
      </c>
      <c r="AB23" s="68">
        <v>74756</v>
      </c>
      <c r="AC23" s="58">
        <v>77314</v>
      </c>
      <c r="AD23" s="68">
        <v>74756</v>
      </c>
      <c r="AE23" s="58">
        <v>77314</v>
      </c>
      <c r="AF23" s="68">
        <v>74756</v>
      </c>
      <c r="AG23" s="58">
        <v>77314</v>
      </c>
      <c r="AH23" s="68">
        <v>74756</v>
      </c>
      <c r="AI23" s="58">
        <v>77314</v>
      </c>
      <c r="AJ23" s="68">
        <v>74756</v>
      </c>
      <c r="AK23" s="58">
        <v>77314</v>
      </c>
      <c r="AL23" s="68">
        <v>74756</v>
      </c>
      <c r="AM23" s="58">
        <v>77314</v>
      </c>
      <c r="AN23" s="68">
        <v>74756</v>
      </c>
      <c r="AO23" s="58">
        <v>77314</v>
      </c>
      <c r="AP23" s="68">
        <v>74756</v>
      </c>
      <c r="AQ23" s="58">
        <v>77314</v>
      </c>
      <c r="AR23" s="68">
        <v>74756</v>
      </c>
    </row>
    <row r="24" spans="2:44" ht="18.75">
      <c r="B24" s="26" t="s">
        <v>24</v>
      </c>
      <c r="C24" s="58">
        <v>28147</v>
      </c>
      <c r="D24" s="68">
        <v>27569</v>
      </c>
      <c r="E24" s="58">
        <v>28147</v>
      </c>
      <c r="F24" s="68">
        <v>27569</v>
      </c>
      <c r="G24" s="58">
        <v>28147</v>
      </c>
      <c r="H24" s="68">
        <v>27569</v>
      </c>
      <c r="I24" s="58">
        <v>28147</v>
      </c>
      <c r="J24" s="68">
        <v>27569</v>
      </c>
      <c r="K24" s="58">
        <v>28147</v>
      </c>
      <c r="L24" s="68">
        <v>27569</v>
      </c>
      <c r="M24" s="58">
        <v>28147</v>
      </c>
      <c r="N24" s="68">
        <v>27569</v>
      </c>
      <c r="O24" s="58">
        <v>28147</v>
      </c>
      <c r="P24" s="68">
        <v>27569</v>
      </c>
      <c r="Q24" s="58">
        <v>28147</v>
      </c>
      <c r="R24" s="68">
        <v>27569</v>
      </c>
      <c r="S24" s="58">
        <v>28147</v>
      </c>
      <c r="T24" s="68">
        <v>27569</v>
      </c>
      <c r="U24" s="58">
        <v>28147</v>
      </c>
      <c r="V24" s="68">
        <v>27569</v>
      </c>
      <c r="W24" s="58">
        <v>28147</v>
      </c>
      <c r="X24" s="68">
        <v>27569</v>
      </c>
      <c r="Y24" s="58">
        <v>28147</v>
      </c>
      <c r="Z24" s="68">
        <v>27569</v>
      </c>
      <c r="AA24" s="58">
        <v>28147</v>
      </c>
      <c r="AB24" s="68">
        <v>27569</v>
      </c>
      <c r="AC24" s="58">
        <v>28147</v>
      </c>
      <c r="AD24" s="68">
        <v>27569</v>
      </c>
      <c r="AE24" s="58">
        <v>28147</v>
      </c>
      <c r="AF24" s="68">
        <v>27569</v>
      </c>
      <c r="AG24" s="58">
        <v>28147</v>
      </c>
      <c r="AH24" s="68">
        <v>27569</v>
      </c>
      <c r="AI24" s="58">
        <v>28147</v>
      </c>
      <c r="AJ24" s="68">
        <v>27569</v>
      </c>
      <c r="AK24" s="58">
        <v>28147</v>
      </c>
      <c r="AL24" s="68">
        <v>27569</v>
      </c>
      <c r="AM24" s="58">
        <v>28147</v>
      </c>
      <c r="AN24" s="68">
        <v>27569</v>
      </c>
      <c r="AO24" s="58">
        <v>28147</v>
      </c>
      <c r="AP24" s="68">
        <v>27569</v>
      </c>
      <c r="AQ24" s="58">
        <v>28147</v>
      </c>
      <c r="AR24" s="68">
        <v>27569</v>
      </c>
    </row>
    <row r="25" spans="2:44" ht="18.75">
      <c r="B25" s="26" t="s">
        <v>25</v>
      </c>
      <c r="C25" s="58">
        <v>44090</v>
      </c>
      <c r="D25" s="68">
        <v>43691</v>
      </c>
      <c r="E25" s="58">
        <v>44090</v>
      </c>
      <c r="F25" s="68">
        <v>43691</v>
      </c>
      <c r="G25" s="58">
        <v>44090</v>
      </c>
      <c r="H25" s="68">
        <v>43691</v>
      </c>
      <c r="I25" s="58">
        <v>44090</v>
      </c>
      <c r="J25" s="68">
        <v>43691</v>
      </c>
      <c r="K25" s="58">
        <v>44090</v>
      </c>
      <c r="L25" s="68">
        <v>43691</v>
      </c>
      <c r="M25" s="58">
        <v>44090</v>
      </c>
      <c r="N25" s="68">
        <v>43691</v>
      </c>
      <c r="O25" s="58">
        <v>44090</v>
      </c>
      <c r="P25" s="68">
        <v>43691</v>
      </c>
      <c r="Q25" s="58">
        <v>44090</v>
      </c>
      <c r="R25" s="68">
        <v>43691</v>
      </c>
      <c r="S25" s="58">
        <v>44090</v>
      </c>
      <c r="T25" s="68">
        <v>43691</v>
      </c>
      <c r="U25" s="58">
        <v>44090</v>
      </c>
      <c r="V25" s="68">
        <v>43691</v>
      </c>
      <c r="W25" s="58">
        <v>44090</v>
      </c>
      <c r="X25" s="68">
        <v>43691</v>
      </c>
      <c r="Y25" s="58">
        <v>44090</v>
      </c>
      <c r="Z25" s="68">
        <v>43691</v>
      </c>
      <c r="AA25" s="58">
        <v>44090</v>
      </c>
      <c r="AB25" s="68">
        <v>43691</v>
      </c>
      <c r="AC25" s="58">
        <v>44090</v>
      </c>
      <c r="AD25" s="68">
        <v>43691</v>
      </c>
      <c r="AE25" s="58">
        <v>44090</v>
      </c>
      <c r="AF25" s="68">
        <v>43691</v>
      </c>
      <c r="AG25" s="58">
        <v>44090</v>
      </c>
      <c r="AH25" s="68">
        <v>43691</v>
      </c>
      <c r="AI25" s="58">
        <v>44090</v>
      </c>
      <c r="AJ25" s="68">
        <v>43691</v>
      </c>
      <c r="AK25" s="58">
        <v>44090</v>
      </c>
      <c r="AL25" s="68">
        <v>43691</v>
      </c>
      <c r="AM25" s="58">
        <v>44090</v>
      </c>
      <c r="AN25" s="68">
        <v>43691</v>
      </c>
      <c r="AO25" s="58">
        <v>44090</v>
      </c>
      <c r="AP25" s="68">
        <v>43691</v>
      </c>
      <c r="AQ25" s="58">
        <v>44090</v>
      </c>
      <c r="AR25" s="68">
        <v>43691</v>
      </c>
    </row>
    <row r="26" spans="2:44" ht="19.5" thickBot="1">
      <c r="B26" s="29" t="s">
        <v>26</v>
      </c>
      <c r="C26" s="58">
        <v>117777</v>
      </c>
      <c r="D26" s="68">
        <v>116249</v>
      </c>
      <c r="E26" s="58">
        <v>117777</v>
      </c>
      <c r="F26" s="68">
        <v>116249</v>
      </c>
      <c r="G26" s="58">
        <v>117777</v>
      </c>
      <c r="H26" s="68">
        <v>116249</v>
      </c>
      <c r="I26" s="58">
        <v>117777</v>
      </c>
      <c r="J26" s="68">
        <v>116249</v>
      </c>
      <c r="K26" s="58">
        <v>117777</v>
      </c>
      <c r="L26" s="68">
        <v>116249</v>
      </c>
      <c r="M26" s="58">
        <v>117777</v>
      </c>
      <c r="N26" s="68">
        <v>116249</v>
      </c>
      <c r="O26" s="58">
        <v>117777</v>
      </c>
      <c r="P26" s="68">
        <v>116249</v>
      </c>
      <c r="Q26" s="58">
        <v>117777</v>
      </c>
      <c r="R26" s="68">
        <v>116249</v>
      </c>
      <c r="S26" s="58">
        <v>117777</v>
      </c>
      <c r="T26" s="68">
        <v>116249</v>
      </c>
      <c r="U26" s="58">
        <v>117777</v>
      </c>
      <c r="V26" s="68">
        <v>116249</v>
      </c>
      <c r="W26" s="58">
        <v>117777</v>
      </c>
      <c r="X26" s="68">
        <v>116249</v>
      </c>
      <c r="Y26" s="58">
        <v>117777</v>
      </c>
      <c r="Z26" s="68">
        <v>116249</v>
      </c>
      <c r="AA26" s="58">
        <v>117777</v>
      </c>
      <c r="AB26" s="68">
        <v>116249</v>
      </c>
      <c r="AC26" s="58">
        <v>117777</v>
      </c>
      <c r="AD26" s="68">
        <v>116249</v>
      </c>
      <c r="AE26" s="58">
        <v>117777</v>
      </c>
      <c r="AF26" s="68">
        <v>116249</v>
      </c>
      <c r="AG26" s="58">
        <v>117777</v>
      </c>
      <c r="AH26" s="68">
        <v>116249</v>
      </c>
      <c r="AI26" s="58">
        <v>117777</v>
      </c>
      <c r="AJ26" s="68">
        <v>116249</v>
      </c>
      <c r="AK26" s="58">
        <v>117777</v>
      </c>
      <c r="AL26" s="68">
        <v>116249</v>
      </c>
      <c r="AM26" s="58">
        <v>117777</v>
      </c>
      <c r="AN26" s="68">
        <v>116249</v>
      </c>
      <c r="AO26" s="58">
        <v>117777</v>
      </c>
      <c r="AP26" s="68">
        <v>116249</v>
      </c>
      <c r="AQ26" s="58">
        <v>117777</v>
      </c>
      <c r="AR26" s="68">
        <v>116249</v>
      </c>
    </row>
    <row r="27" spans="2:44" ht="18.75">
      <c r="B27" s="28" t="s">
        <v>27</v>
      </c>
      <c r="C27" s="57">
        <v>840873</v>
      </c>
      <c r="D27" s="68">
        <v>830235</v>
      </c>
      <c r="E27" s="57">
        <v>840873</v>
      </c>
      <c r="F27" s="68">
        <v>830235</v>
      </c>
      <c r="G27" s="57">
        <v>840873</v>
      </c>
      <c r="H27" s="68">
        <v>830235</v>
      </c>
      <c r="I27" s="57">
        <v>840873</v>
      </c>
      <c r="J27" s="68">
        <v>830235</v>
      </c>
      <c r="K27" s="57">
        <v>840873</v>
      </c>
      <c r="L27" s="68">
        <v>830235</v>
      </c>
      <c r="M27" s="57">
        <v>840873</v>
      </c>
      <c r="N27" s="68">
        <v>830235</v>
      </c>
      <c r="O27" s="57">
        <v>840873</v>
      </c>
      <c r="P27" s="68">
        <v>830235</v>
      </c>
      <c r="Q27" s="57">
        <v>840873</v>
      </c>
      <c r="R27" s="68">
        <v>830235</v>
      </c>
      <c r="S27" s="57">
        <v>840873</v>
      </c>
      <c r="T27" s="68">
        <v>830235</v>
      </c>
      <c r="U27" s="57">
        <v>840873</v>
      </c>
      <c r="V27" s="68">
        <v>830235</v>
      </c>
      <c r="W27" s="57">
        <v>840873</v>
      </c>
      <c r="X27" s="68">
        <v>830235</v>
      </c>
      <c r="Y27" s="57">
        <v>840873</v>
      </c>
      <c r="Z27" s="68">
        <v>830235</v>
      </c>
      <c r="AA27" s="57">
        <v>840873</v>
      </c>
      <c r="AB27" s="68">
        <v>830235</v>
      </c>
      <c r="AC27" s="57">
        <v>840873</v>
      </c>
      <c r="AD27" s="68">
        <v>830235</v>
      </c>
      <c r="AE27" s="57">
        <v>840873</v>
      </c>
      <c r="AF27" s="68">
        <v>830235</v>
      </c>
      <c r="AG27" s="57">
        <v>840873</v>
      </c>
      <c r="AH27" s="68">
        <v>830235</v>
      </c>
      <c r="AI27" s="57">
        <v>840873</v>
      </c>
      <c r="AJ27" s="68">
        <v>830235</v>
      </c>
      <c r="AK27" s="57">
        <v>840873</v>
      </c>
      <c r="AL27" s="68">
        <v>830235</v>
      </c>
      <c r="AM27" s="57">
        <v>840873</v>
      </c>
      <c r="AN27" s="68">
        <v>830235</v>
      </c>
      <c r="AO27" s="57">
        <v>840873</v>
      </c>
      <c r="AP27" s="68">
        <v>830235</v>
      </c>
      <c r="AQ27" s="57">
        <v>840873</v>
      </c>
      <c r="AR27" s="68">
        <v>830235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2019-04-30T09:35:31Z</cp:lastPrinted>
  <dcterms:created xsi:type="dcterms:W3CDTF">2009-08-27T05:37:41Z</dcterms:created>
  <dcterms:modified xsi:type="dcterms:W3CDTF">2019-05-28T11:47:51Z</dcterms:modified>
  <cp:category/>
  <cp:version/>
  <cp:contentType/>
  <cp:contentStatus/>
</cp:coreProperties>
</file>