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<sst xmlns="http://schemas.openxmlformats.org/spreadsheetml/2006/main" count="231" uniqueCount="59">
  <si>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</si>
  <si>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</si>
  <si>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</si>
  <si>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</si>
  <si>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</si>
  <si>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</si>
  <si>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</si>
  <si>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</si>
  <si>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</si>
  <si>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</si>
  <si>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</si>
  <si>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</si>
  <si>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</si>
  <si>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</si>
  <si>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</si>
  <si>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</si>
  <si>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</si>
  <si>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</si>
  <si>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</si>
  <si>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</si>
  <si>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</si>
  <si>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</si>
  <si>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</si>
  <si>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</si>
  <si>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</si>
  <si>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</si>
  <si>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</si>
  <si>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</si>
  <si>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</si>
  <si>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</si>
  <si>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</si>
  <si>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</si>
  <si>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</si>
  <si>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</si>
  <si>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</si>
  <si>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</si>
  <si>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</si>
  <si>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</si>
  <si>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</si>
  <si>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</si>
  <si>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</si>
  <si>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</si>
  <si>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</si>
  <si>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</si>
  <si>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</si>
  <si>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</si>
  <si>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</si>
  <si>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2015г.</t>
  </si>
  <si>
    <t>2016г.</t>
  </si>
  <si>
    <t>на 01.2016</t>
  </si>
  <si>
    <t>2017г.</t>
  </si>
  <si>
    <t>на 01.2017</t>
  </si>
  <si>
    <t>население Республики Коми на 01.01 2016-2017гг.</t>
  </si>
  <si>
    <t>*показатели за 2016-2017 год рассчитаны на население на 01.01.2016-01.01.2017гг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</si>
  <si>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</si>
  <si>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</si>
  <si>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</si>
  <si>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 xml:space="preserve">Коэффициенты смертности всего  населения по основным причинам за январь-июль месяц 2016-2017гг. по Республике Коми на 100000 населения </t>
  </si>
  <si>
    <t>Распределение умерших по классам болезней среди всего  населения РК  за январь-июль месяц в динамике 2016-2017 гг (в абсолютных цифрах)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</si>
</sst>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/>
    </xf>
    <xf numFmtId="1" fontId="2" fillId="0" borderId="10" xfId="53" applyNumberFormat="1" applyFont="1" applyFill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showZeros="0" view="pageBreakPreview" zoomScale="75" zoomScaleNormal="75" zoomScaleSheetLayoutView="75" zoomScalePageLayoutView="0" workbookViewId="0" topLeftCell="A3">
      <selection activeCell="C6" sqref="C6:AN26"/>
    </sheetView>
  </sheetViews>
  <sheetFormatPr defaultColWidth="9.00390625" defaultRowHeight="12.75"/>
  <cols>
    <col min="1" max="1" width="4.50390625" style="0" customWidth="1"/>
    <col min="2" max="2" width="51.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18" width="6.50390625" style="0" customWidth="1"/>
    <col min="19" max="19" width="7.625" style="0" customWidth="1"/>
    <col min="20" max="37" width="6.50390625" style="0" customWidth="1"/>
    <col min="38" max="38" width="8.125" style="0" customWidth="1"/>
    <col min="39" max="39" width="7.625" style="0" customWidth="1"/>
    <col min="40" max="40" width="6.5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4.5" customHeight="1">
      <c r="A1" s="1"/>
      <c r="B1" s="48" t="s">
        <v>58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"/>
      <c r="AP1" s="2"/>
      <c r="AQ1" s="2"/>
      <c r="AR1" s="2"/>
    </row>
    <row r="2" spans="1:44" ht="23.25" customHeight="1">
      <c r="A2" s="49" t="s">
        <v>2</v>
      </c>
      <c r="B2" s="49" t="s">
        <v>1</v>
      </c>
      <c r="C2" s="49" t="s">
        <v>42</v>
      </c>
      <c r="D2" s="49"/>
      <c r="E2" s="49" t="s">
        <v>9</v>
      </c>
      <c r="F2" s="49"/>
      <c r="G2" s="49" t="s">
        <v>8</v>
      </c>
      <c r="H2" s="49"/>
      <c r="I2" s="49" t="s">
        <v>14</v>
      </c>
      <c r="J2" s="50"/>
      <c r="K2" s="49" t="s">
        <v>10</v>
      </c>
      <c r="L2" s="50"/>
      <c r="M2" s="49" t="s">
        <v>20</v>
      </c>
      <c r="N2" s="50"/>
      <c r="O2" s="49" t="s">
        <v>6</v>
      </c>
      <c r="P2" s="49"/>
      <c r="Q2" s="52" t="s">
        <v>43</v>
      </c>
      <c r="R2" s="53"/>
      <c r="S2" s="49" t="s">
        <v>15</v>
      </c>
      <c r="T2" s="49"/>
      <c r="U2" s="49" t="s">
        <v>7</v>
      </c>
      <c r="V2" s="49"/>
      <c r="W2" s="49" t="s">
        <v>16</v>
      </c>
      <c r="X2" s="49"/>
      <c r="Y2" s="49" t="s">
        <v>12</v>
      </c>
      <c r="Z2" s="49"/>
      <c r="AA2" s="49" t="s">
        <v>11</v>
      </c>
      <c r="AB2" s="49"/>
      <c r="AC2" s="49" t="s">
        <v>13</v>
      </c>
      <c r="AD2" s="49"/>
      <c r="AE2" s="49" t="s">
        <v>19</v>
      </c>
      <c r="AF2" s="49"/>
      <c r="AG2" s="49" t="s">
        <v>5</v>
      </c>
      <c r="AH2" s="49"/>
      <c r="AI2" s="49" t="s">
        <v>3</v>
      </c>
      <c r="AJ2" s="49"/>
      <c r="AK2" s="49" t="s">
        <v>54</v>
      </c>
      <c r="AL2" s="49"/>
      <c r="AM2" s="49" t="s">
        <v>4</v>
      </c>
      <c r="AN2" s="49"/>
      <c r="AO2" s="56" t="s">
        <v>46</v>
      </c>
      <c r="AP2" s="57"/>
      <c r="AQ2" s="60" t="s">
        <v>45</v>
      </c>
      <c r="AR2" s="61"/>
    </row>
    <row r="3" spans="1:44" ht="41.25" customHeight="1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49"/>
      <c r="P3" s="49"/>
      <c r="Q3" s="54"/>
      <c r="R3" s="55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58"/>
      <c r="AP3" s="59"/>
      <c r="AQ3" s="62"/>
      <c r="AR3" s="63"/>
    </row>
    <row r="4" spans="1:48" s="37" customFormat="1" ht="21" customHeight="1">
      <c r="A4" s="49"/>
      <c r="B4" s="49"/>
      <c r="C4" s="35" t="s">
        <v>48</v>
      </c>
      <c r="D4" s="16" t="s">
        <v>50</v>
      </c>
      <c r="E4" s="35" t="s">
        <v>48</v>
      </c>
      <c r="F4" s="16" t="s">
        <v>50</v>
      </c>
      <c r="G4" s="35" t="s">
        <v>48</v>
      </c>
      <c r="H4" s="16" t="s">
        <v>50</v>
      </c>
      <c r="I4" s="35" t="s">
        <v>48</v>
      </c>
      <c r="J4" s="16" t="s">
        <v>50</v>
      </c>
      <c r="K4" s="35" t="s">
        <v>48</v>
      </c>
      <c r="L4" s="16" t="s">
        <v>50</v>
      </c>
      <c r="M4" s="35" t="s">
        <v>48</v>
      </c>
      <c r="N4" s="16" t="s">
        <v>50</v>
      </c>
      <c r="O4" s="35" t="s">
        <v>48</v>
      </c>
      <c r="P4" s="16" t="s">
        <v>50</v>
      </c>
      <c r="Q4" s="35" t="s">
        <v>48</v>
      </c>
      <c r="R4" s="16" t="s">
        <v>50</v>
      </c>
      <c r="S4" s="35" t="s">
        <v>48</v>
      </c>
      <c r="T4" s="16" t="s">
        <v>50</v>
      </c>
      <c r="U4" s="35" t="s">
        <v>48</v>
      </c>
      <c r="V4" s="16" t="s">
        <v>50</v>
      </c>
      <c r="W4" s="35" t="s">
        <v>48</v>
      </c>
      <c r="X4" s="16" t="s">
        <v>50</v>
      </c>
      <c r="Y4" s="35" t="s">
        <v>48</v>
      </c>
      <c r="Z4" s="16" t="s">
        <v>50</v>
      </c>
      <c r="AA4" s="35" t="s">
        <v>48</v>
      </c>
      <c r="AB4" s="16" t="s">
        <v>50</v>
      </c>
      <c r="AC4" s="35" t="s">
        <v>48</v>
      </c>
      <c r="AD4" s="16" t="s">
        <v>50</v>
      </c>
      <c r="AE4" s="35" t="s">
        <v>48</v>
      </c>
      <c r="AF4" s="16" t="s">
        <v>50</v>
      </c>
      <c r="AG4" s="35" t="s">
        <v>48</v>
      </c>
      <c r="AH4" s="16" t="s">
        <v>50</v>
      </c>
      <c r="AI4" s="35" t="s">
        <v>48</v>
      </c>
      <c r="AJ4" s="16" t="s">
        <v>50</v>
      </c>
      <c r="AK4" s="35" t="s">
        <v>48</v>
      </c>
      <c r="AL4" s="16" t="s">
        <v>50</v>
      </c>
      <c r="AM4" s="35" t="s">
        <v>48</v>
      </c>
      <c r="AN4" s="16" t="s">
        <v>50</v>
      </c>
      <c r="AO4" s="35" t="s">
        <v>47</v>
      </c>
      <c r="AP4" s="16" t="s">
        <v>48</v>
      </c>
      <c r="AQ4" s="35" t="s">
        <v>47</v>
      </c>
      <c r="AR4" s="16" t="s">
        <v>48</v>
      </c>
      <c r="AS4" s="36"/>
      <c r="AT4" s="36"/>
      <c r="AU4" s="36"/>
      <c r="AV4" s="36"/>
    </row>
    <row r="5" spans="1:44" ht="13.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34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8"/>
      <c r="AP5" s="8"/>
      <c r="AQ5" s="9"/>
      <c r="AR5" s="9"/>
    </row>
    <row r="6" spans="1:51" ht="19.5" customHeight="1">
      <c r="A6" s="16">
        <v>2</v>
      </c>
      <c r="B6" s="24" t="s">
        <v>56</v>
      </c>
      <c r="C6" s="22">
        <v>108</v>
      </c>
      <c r="D6" s="22">
        <v>91</v>
      </c>
      <c r="E6" s="22">
        <v>2</v>
      </c>
      <c r="F6" s="22"/>
      <c r="G6" s="22">
        <v>14</v>
      </c>
      <c r="H6" s="22">
        <v>17</v>
      </c>
      <c r="I6" s="22"/>
      <c r="J6" s="22"/>
      <c r="K6" s="22">
        <v>1</v>
      </c>
      <c r="L6" s="22">
        <v>5</v>
      </c>
      <c r="M6" s="22"/>
      <c r="N6" s="72"/>
      <c r="O6" s="22"/>
      <c r="P6" s="22">
        <v>1</v>
      </c>
      <c r="Q6" s="22"/>
      <c r="R6" s="23"/>
      <c r="S6" s="22">
        <v>59</v>
      </c>
      <c r="T6" s="22">
        <v>51</v>
      </c>
      <c r="U6" s="22">
        <v>4</v>
      </c>
      <c r="V6" s="22">
        <v>2</v>
      </c>
      <c r="W6" s="22">
        <v>9</v>
      </c>
      <c r="X6" s="22">
        <v>6</v>
      </c>
      <c r="Y6" s="22"/>
      <c r="Z6" s="22"/>
      <c r="AA6" s="22"/>
      <c r="AB6" s="22"/>
      <c r="AC6" s="22">
        <v>1</v>
      </c>
      <c r="AD6" s="22"/>
      <c r="AE6" s="22"/>
      <c r="AF6" s="22"/>
      <c r="AG6" s="22"/>
      <c r="AH6" s="22"/>
      <c r="AI6" s="22"/>
      <c r="AJ6" s="22"/>
      <c r="AK6" s="22">
        <v>5</v>
      </c>
      <c r="AL6" s="22">
        <v>2</v>
      </c>
      <c r="AM6" s="22">
        <v>13</v>
      </c>
      <c r="AN6" s="22">
        <v>7</v>
      </c>
      <c r="AO6" s="21">
        <f>E6+G6+I6+K6+M6+O6+Q6+S6+U6+W6+Y6+AA6+AC6+AE6+AG6+AI6+AK6+AM6</f>
        <v>108</v>
      </c>
      <c r="AP6" s="21">
        <f>F6+H6+J6+L6+N6+P6+R6+T6+V6+X6+Z6+AB6+AD6+AF6+AH6+AJ6+AL6+AN6</f>
        <v>91</v>
      </c>
      <c r="AQ6">
        <f>C6-AM6</f>
        <v>95</v>
      </c>
      <c r="AR6">
        <f>D6-AN6</f>
        <v>84</v>
      </c>
      <c r="AS6" s="19"/>
      <c r="AT6" s="19"/>
      <c r="AU6" s="31"/>
      <c r="AV6" s="31"/>
      <c r="AW6" s="31"/>
      <c r="AX6" s="31"/>
      <c r="AY6" s="31"/>
    </row>
    <row r="7" spans="1:51" ht="19.5" customHeight="1">
      <c r="A7" s="16">
        <v>3</v>
      </c>
      <c r="B7" s="25" t="s">
        <v>22</v>
      </c>
      <c r="C7" s="22">
        <v>169</v>
      </c>
      <c r="D7" s="22">
        <v>158</v>
      </c>
      <c r="E7" s="22">
        <v>1</v>
      </c>
      <c r="F7" s="22"/>
      <c r="G7" s="22">
        <v>22</v>
      </c>
      <c r="H7" s="22">
        <v>22</v>
      </c>
      <c r="I7" s="22"/>
      <c r="J7" s="22"/>
      <c r="K7" s="22">
        <v>5</v>
      </c>
      <c r="L7" s="22">
        <v>2</v>
      </c>
      <c r="M7" s="22">
        <v>1</v>
      </c>
      <c r="N7" s="72">
        <v>1</v>
      </c>
      <c r="O7" s="22">
        <v>2</v>
      </c>
      <c r="P7" s="22">
        <v>8</v>
      </c>
      <c r="Q7" s="22"/>
      <c r="R7" s="23"/>
      <c r="S7" s="22">
        <v>74</v>
      </c>
      <c r="T7" s="22">
        <v>51</v>
      </c>
      <c r="U7" s="22">
        <v>7</v>
      </c>
      <c r="V7" s="22">
        <v>4</v>
      </c>
      <c r="W7" s="22">
        <v>9</v>
      </c>
      <c r="X7" s="22">
        <v>11</v>
      </c>
      <c r="Y7" s="22"/>
      <c r="Z7" s="22"/>
      <c r="AA7" s="22"/>
      <c r="AB7" s="22">
        <v>1</v>
      </c>
      <c r="AC7" s="22">
        <v>3</v>
      </c>
      <c r="AD7" s="22">
        <v>1</v>
      </c>
      <c r="AE7" s="22"/>
      <c r="AF7" s="22"/>
      <c r="AG7" s="22"/>
      <c r="AH7" s="22"/>
      <c r="AI7" s="22">
        <v>2</v>
      </c>
      <c r="AJ7" s="22"/>
      <c r="AK7" s="22">
        <v>11</v>
      </c>
      <c r="AL7" s="22">
        <v>30</v>
      </c>
      <c r="AM7" s="22">
        <v>32</v>
      </c>
      <c r="AN7" s="22">
        <v>27</v>
      </c>
      <c r="AO7" s="21">
        <f aca="true" t="shared" si="0" ref="AO7:AO26">E7+G7+I7+K7+M7+O7+Q7+S7+U7+W7+Y7+AA7+AC7+AE7+AG7+AI7+AK7+AM7</f>
        <v>169</v>
      </c>
      <c r="AP7" s="21">
        <f aca="true" t="shared" si="1" ref="AP7:AP26">F7+H7+J7+L7+N7+P7+R7+T7+V7+X7+Z7+AB7+AD7+AF7+AH7+AJ7+AL7+AN7</f>
        <v>158</v>
      </c>
      <c r="AQ7">
        <f aca="true" t="shared" si="2" ref="AQ7:AR26">C7-AM7</f>
        <v>137</v>
      </c>
      <c r="AR7">
        <f t="shared" si="2"/>
        <v>131</v>
      </c>
      <c r="AS7" s="19"/>
      <c r="AT7" s="19"/>
      <c r="AU7" s="31"/>
      <c r="AV7" s="31"/>
      <c r="AW7" s="31"/>
      <c r="AX7" s="31"/>
      <c r="AY7" s="31"/>
    </row>
    <row r="8" spans="1:51" ht="19.5" customHeight="1">
      <c r="A8" s="16">
        <v>4</v>
      </c>
      <c r="B8" s="25" t="s">
        <v>23</v>
      </c>
      <c r="C8" s="22">
        <v>175</v>
      </c>
      <c r="D8" s="22">
        <v>173</v>
      </c>
      <c r="E8" s="22">
        <v>3</v>
      </c>
      <c r="F8" s="22">
        <v>1</v>
      </c>
      <c r="G8" s="22">
        <v>38</v>
      </c>
      <c r="H8" s="22">
        <v>37</v>
      </c>
      <c r="I8" s="22"/>
      <c r="J8" s="22"/>
      <c r="K8" s="22">
        <v>1</v>
      </c>
      <c r="L8" s="22"/>
      <c r="M8" s="22">
        <v>1</v>
      </c>
      <c r="N8" s="72">
        <v>3</v>
      </c>
      <c r="O8" s="22">
        <v>3</v>
      </c>
      <c r="P8" s="22"/>
      <c r="Q8" s="22"/>
      <c r="R8" s="23"/>
      <c r="S8" s="22">
        <v>70</v>
      </c>
      <c r="T8" s="22">
        <v>84</v>
      </c>
      <c r="U8" s="22">
        <v>8</v>
      </c>
      <c r="V8" s="22">
        <v>6</v>
      </c>
      <c r="W8" s="22">
        <v>11</v>
      </c>
      <c r="X8" s="22">
        <v>13</v>
      </c>
      <c r="Y8" s="22"/>
      <c r="Z8" s="22"/>
      <c r="AA8" s="22">
        <v>1</v>
      </c>
      <c r="AB8" s="22"/>
      <c r="AC8" s="22"/>
      <c r="AD8" s="22">
        <v>1</v>
      </c>
      <c r="AE8" s="22"/>
      <c r="AF8" s="22"/>
      <c r="AG8" s="22"/>
      <c r="AH8" s="22"/>
      <c r="AI8" s="22">
        <v>1</v>
      </c>
      <c r="AJ8" s="22">
        <v>1</v>
      </c>
      <c r="AK8" s="22">
        <v>11</v>
      </c>
      <c r="AL8" s="22">
        <v>8</v>
      </c>
      <c r="AM8" s="22">
        <v>27</v>
      </c>
      <c r="AN8" s="22">
        <v>19</v>
      </c>
      <c r="AO8" s="21">
        <f t="shared" si="0"/>
        <v>175</v>
      </c>
      <c r="AP8" s="21">
        <f t="shared" si="1"/>
        <v>173</v>
      </c>
      <c r="AQ8">
        <f t="shared" si="2"/>
        <v>148</v>
      </c>
      <c r="AR8">
        <f t="shared" si="2"/>
        <v>154</v>
      </c>
      <c r="AS8" s="19"/>
      <c r="AT8" s="19"/>
      <c r="AU8" s="31"/>
      <c r="AV8" s="31"/>
      <c r="AW8" s="31"/>
      <c r="AX8" s="31"/>
      <c r="AY8" s="31"/>
    </row>
    <row r="9" spans="1:51" ht="19.5" customHeight="1">
      <c r="A9" s="16">
        <v>5</v>
      </c>
      <c r="B9" s="25" t="s">
        <v>24</v>
      </c>
      <c r="C9" s="22">
        <v>81</v>
      </c>
      <c r="D9" s="22">
        <v>63</v>
      </c>
      <c r="E9" s="22"/>
      <c r="F9" s="22"/>
      <c r="G9" s="22">
        <v>12</v>
      </c>
      <c r="H9" s="22">
        <v>13</v>
      </c>
      <c r="I9" s="22"/>
      <c r="J9" s="22"/>
      <c r="K9" s="22">
        <v>1</v>
      </c>
      <c r="L9" s="22">
        <v>1</v>
      </c>
      <c r="M9" s="22">
        <v>4</v>
      </c>
      <c r="N9" s="72"/>
      <c r="O9" s="22"/>
      <c r="P9" s="22"/>
      <c r="Q9" s="22"/>
      <c r="R9" s="23"/>
      <c r="S9" s="22">
        <v>36</v>
      </c>
      <c r="T9" s="22">
        <v>24</v>
      </c>
      <c r="U9" s="22">
        <v>5</v>
      </c>
      <c r="V9" s="22">
        <v>3</v>
      </c>
      <c r="W9" s="22">
        <v>6</v>
      </c>
      <c r="X9" s="22">
        <v>7</v>
      </c>
      <c r="Y9" s="22"/>
      <c r="Z9" s="22"/>
      <c r="AA9" s="22"/>
      <c r="AB9" s="22"/>
      <c r="AC9" s="22">
        <v>1</v>
      </c>
      <c r="AD9" s="22">
        <v>3</v>
      </c>
      <c r="AE9" s="22"/>
      <c r="AF9" s="22"/>
      <c r="AG9" s="22">
        <v>1</v>
      </c>
      <c r="AH9" s="22"/>
      <c r="AI9" s="22"/>
      <c r="AJ9" s="22"/>
      <c r="AK9" s="22">
        <v>6</v>
      </c>
      <c r="AL9" s="22">
        <v>5</v>
      </c>
      <c r="AM9" s="22">
        <v>9</v>
      </c>
      <c r="AN9" s="22">
        <v>7</v>
      </c>
      <c r="AO9" s="21">
        <f t="shared" si="0"/>
        <v>81</v>
      </c>
      <c r="AP9" s="21">
        <f t="shared" si="1"/>
        <v>63</v>
      </c>
      <c r="AQ9">
        <f t="shared" si="2"/>
        <v>72</v>
      </c>
      <c r="AR9">
        <f t="shared" si="2"/>
        <v>56</v>
      </c>
      <c r="AS9" s="19"/>
      <c r="AT9" s="19"/>
      <c r="AU9" s="31"/>
      <c r="AV9" s="31"/>
      <c r="AW9" s="31"/>
      <c r="AX9" s="31"/>
      <c r="AY9" s="31"/>
    </row>
    <row r="10" spans="1:51" ht="19.5" customHeight="1">
      <c r="A10" s="16">
        <v>6</v>
      </c>
      <c r="B10" s="25" t="s">
        <v>25</v>
      </c>
      <c r="C10" s="22">
        <v>165</v>
      </c>
      <c r="D10" s="22">
        <v>182</v>
      </c>
      <c r="E10" s="22"/>
      <c r="F10" s="22">
        <v>1</v>
      </c>
      <c r="G10" s="22">
        <v>15</v>
      </c>
      <c r="H10" s="22">
        <v>34</v>
      </c>
      <c r="I10" s="22"/>
      <c r="J10" s="22"/>
      <c r="K10" s="22">
        <v>3</v>
      </c>
      <c r="L10" s="22">
        <v>1</v>
      </c>
      <c r="M10" s="22">
        <v>1</v>
      </c>
      <c r="N10" s="72">
        <v>2</v>
      </c>
      <c r="O10" s="22">
        <v>1</v>
      </c>
      <c r="P10" s="22">
        <v>3</v>
      </c>
      <c r="Q10" s="22"/>
      <c r="R10" s="23"/>
      <c r="S10" s="22">
        <v>80</v>
      </c>
      <c r="T10" s="22">
        <v>97</v>
      </c>
      <c r="U10" s="22">
        <v>1</v>
      </c>
      <c r="V10" s="22">
        <v>8</v>
      </c>
      <c r="W10" s="22">
        <v>12</v>
      </c>
      <c r="X10" s="22">
        <v>12</v>
      </c>
      <c r="Y10" s="22"/>
      <c r="Z10" s="22"/>
      <c r="AA10" s="22"/>
      <c r="AB10" s="22"/>
      <c r="AC10" s="22">
        <v>2</v>
      </c>
      <c r="AD10" s="22">
        <v>1</v>
      </c>
      <c r="AE10" s="22"/>
      <c r="AF10" s="22"/>
      <c r="AG10" s="22"/>
      <c r="AH10" s="22">
        <v>1</v>
      </c>
      <c r="AI10" s="22"/>
      <c r="AJ10" s="22"/>
      <c r="AK10" s="22">
        <v>9</v>
      </c>
      <c r="AL10" s="22">
        <v>6</v>
      </c>
      <c r="AM10" s="22">
        <v>41</v>
      </c>
      <c r="AN10" s="22">
        <v>16</v>
      </c>
      <c r="AO10" s="21">
        <f t="shared" si="0"/>
        <v>165</v>
      </c>
      <c r="AP10" s="21">
        <f t="shared" si="1"/>
        <v>182</v>
      </c>
      <c r="AQ10">
        <f t="shared" si="2"/>
        <v>124</v>
      </c>
      <c r="AR10">
        <f t="shared" si="2"/>
        <v>166</v>
      </c>
      <c r="AS10" s="19"/>
      <c r="AT10" s="19"/>
      <c r="AU10" s="31"/>
      <c r="AV10" s="31"/>
      <c r="AW10" s="31"/>
      <c r="AX10" s="31"/>
      <c r="AY10" s="31"/>
    </row>
    <row r="11" spans="1:51" ht="19.5" customHeight="1">
      <c r="A11" s="16">
        <v>7</v>
      </c>
      <c r="B11" s="25" t="s">
        <v>26</v>
      </c>
      <c r="C11" s="22">
        <v>451</v>
      </c>
      <c r="D11" s="22">
        <v>383</v>
      </c>
      <c r="E11" s="22">
        <v>6</v>
      </c>
      <c r="F11" s="22">
        <v>3</v>
      </c>
      <c r="G11" s="22">
        <v>81</v>
      </c>
      <c r="H11" s="22">
        <v>64</v>
      </c>
      <c r="I11" s="22"/>
      <c r="J11" s="22"/>
      <c r="K11" s="22">
        <v>1</v>
      </c>
      <c r="L11" s="22">
        <v>3</v>
      </c>
      <c r="M11" s="22">
        <v>2</v>
      </c>
      <c r="N11" s="72">
        <v>3</v>
      </c>
      <c r="O11" s="22">
        <v>2</v>
      </c>
      <c r="P11" s="22">
        <v>8</v>
      </c>
      <c r="Q11" s="22"/>
      <c r="R11" s="23"/>
      <c r="S11" s="22">
        <v>188</v>
      </c>
      <c r="T11" s="22">
        <v>158</v>
      </c>
      <c r="U11" s="22">
        <v>18</v>
      </c>
      <c r="V11" s="22">
        <v>12</v>
      </c>
      <c r="W11" s="22">
        <v>45</v>
      </c>
      <c r="X11" s="22">
        <v>33</v>
      </c>
      <c r="Y11" s="22">
        <v>1</v>
      </c>
      <c r="Z11" s="22">
        <v>2</v>
      </c>
      <c r="AA11" s="22"/>
      <c r="AB11" s="22">
        <v>1</v>
      </c>
      <c r="AC11" s="22">
        <v>4</v>
      </c>
      <c r="AD11" s="22">
        <v>4</v>
      </c>
      <c r="AE11" s="22"/>
      <c r="AF11" s="22"/>
      <c r="AG11" s="22"/>
      <c r="AH11" s="22"/>
      <c r="AI11" s="22">
        <v>1</v>
      </c>
      <c r="AJ11" s="22">
        <v>1</v>
      </c>
      <c r="AK11" s="22">
        <v>36</v>
      </c>
      <c r="AL11" s="22">
        <v>48</v>
      </c>
      <c r="AM11" s="22">
        <v>66</v>
      </c>
      <c r="AN11" s="22">
        <v>43</v>
      </c>
      <c r="AO11" s="21">
        <f t="shared" si="0"/>
        <v>451</v>
      </c>
      <c r="AP11" s="21">
        <f t="shared" si="1"/>
        <v>383</v>
      </c>
      <c r="AQ11">
        <f t="shared" si="2"/>
        <v>385</v>
      </c>
      <c r="AR11">
        <f t="shared" si="2"/>
        <v>340</v>
      </c>
      <c r="AS11" s="19"/>
      <c r="AT11" s="19"/>
      <c r="AU11" s="31"/>
      <c r="AV11" s="31"/>
      <c r="AW11" s="31"/>
      <c r="AX11" s="31"/>
      <c r="AY11" s="31"/>
    </row>
    <row r="12" spans="1:51" ht="19.5" customHeight="1">
      <c r="A12" s="16">
        <v>8</v>
      </c>
      <c r="B12" s="25" t="s">
        <v>27</v>
      </c>
      <c r="C12" s="22">
        <v>178</v>
      </c>
      <c r="D12" s="22">
        <v>198</v>
      </c>
      <c r="E12" s="22">
        <v>1</v>
      </c>
      <c r="F12" s="22"/>
      <c r="G12" s="22">
        <v>28</v>
      </c>
      <c r="H12" s="22">
        <v>30</v>
      </c>
      <c r="I12" s="22"/>
      <c r="J12" s="22"/>
      <c r="K12" s="22">
        <v>3</v>
      </c>
      <c r="L12" s="22">
        <v>5</v>
      </c>
      <c r="M12" s="22">
        <v>1</v>
      </c>
      <c r="N12" s="72"/>
      <c r="O12" s="22">
        <v>9</v>
      </c>
      <c r="P12" s="22">
        <v>7</v>
      </c>
      <c r="Q12" s="22"/>
      <c r="R12" s="23"/>
      <c r="S12" s="22">
        <v>65</v>
      </c>
      <c r="T12" s="22">
        <v>81</v>
      </c>
      <c r="U12" s="22">
        <v>6</v>
      </c>
      <c r="V12" s="22">
        <v>9</v>
      </c>
      <c r="W12" s="22">
        <v>19</v>
      </c>
      <c r="X12" s="22">
        <v>12</v>
      </c>
      <c r="Y12" s="22"/>
      <c r="Z12" s="22"/>
      <c r="AA12" s="22">
        <v>1</v>
      </c>
      <c r="AB12" s="22">
        <v>1</v>
      </c>
      <c r="AC12" s="22">
        <v>3</v>
      </c>
      <c r="AD12" s="22"/>
      <c r="AE12" s="22">
        <v>1</v>
      </c>
      <c r="AF12" s="22"/>
      <c r="AG12" s="22"/>
      <c r="AH12" s="22"/>
      <c r="AI12" s="22">
        <v>3</v>
      </c>
      <c r="AJ12" s="22"/>
      <c r="AK12" s="22">
        <v>12</v>
      </c>
      <c r="AL12" s="22">
        <v>30</v>
      </c>
      <c r="AM12" s="22">
        <v>26</v>
      </c>
      <c r="AN12" s="22">
        <v>23</v>
      </c>
      <c r="AO12" s="21">
        <f t="shared" si="0"/>
        <v>178</v>
      </c>
      <c r="AP12" s="21">
        <f t="shared" si="1"/>
        <v>198</v>
      </c>
      <c r="AQ12">
        <f t="shared" si="2"/>
        <v>152</v>
      </c>
      <c r="AR12">
        <f t="shared" si="2"/>
        <v>175</v>
      </c>
      <c r="AS12" s="19"/>
      <c r="AT12" s="19"/>
      <c r="AU12" s="31"/>
      <c r="AV12" s="31"/>
      <c r="AW12" s="31"/>
      <c r="AX12" s="31"/>
      <c r="AY12" s="31"/>
    </row>
    <row r="13" spans="1:51" ht="19.5" customHeight="1">
      <c r="A13" s="16">
        <v>9</v>
      </c>
      <c r="B13" s="25" t="s">
        <v>28</v>
      </c>
      <c r="C13" s="22">
        <v>342</v>
      </c>
      <c r="D13" s="22">
        <v>356</v>
      </c>
      <c r="E13" s="22">
        <v>6</v>
      </c>
      <c r="F13" s="22">
        <v>5</v>
      </c>
      <c r="G13" s="22">
        <v>49</v>
      </c>
      <c r="H13" s="22">
        <v>67</v>
      </c>
      <c r="I13" s="22"/>
      <c r="J13" s="22">
        <v>1</v>
      </c>
      <c r="K13" s="22">
        <v>4</v>
      </c>
      <c r="L13" s="22">
        <v>5</v>
      </c>
      <c r="M13" s="22">
        <v>1</v>
      </c>
      <c r="N13" s="72">
        <v>1</v>
      </c>
      <c r="O13" s="22">
        <v>4</v>
      </c>
      <c r="P13" s="22">
        <v>1</v>
      </c>
      <c r="Q13" s="22"/>
      <c r="R13" s="23"/>
      <c r="S13" s="22">
        <v>180</v>
      </c>
      <c r="T13" s="22">
        <v>196</v>
      </c>
      <c r="U13" s="22">
        <v>12</v>
      </c>
      <c r="V13" s="22">
        <v>12</v>
      </c>
      <c r="W13" s="22">
        <v>33</v>
      </c>
      <c r="X13" s="22">
        <v>25</v>
      </c>
      <c r="Y13" s="22"/>
      <c r="Z13" s="22"/>
      <c r="AA13" s="22"/>
      <c r="AB13" s="22"/>
      <c r="AC13" s="22">
        <v>3</v>
      </c>
      <c r="AD13" s="22">
        <v>2</v>
      </c>
      <c r="AE13" s="22"/>
      <c r="AF13" s="22"/>
      <c r="AG13" s="22">
        <v>1</v>
      </c>
      <c r="AH13" s="22">
        <v>1</v>
      </c>
      <c r="AI13" s="22">
        <v>2</v>
      </c>
      <c r="AJ13" s="22">
        <v>1</v>
      </c>
      <c r="AK13" s="22">
        <v>10</v>
      </c>
      <c r="AL13" s="22">
        <v>7</v>
      </c>
      <c r="AM13" s="22">
        <v>37</v>
      </c>
      <c r="AN13" s="22">
        <v>32</v>
      </c>
      <c r="AO13" s="21">
        <f t="shared" si="0"/>
        <v>342</v>
      </c>
      <c r="AP13" s="21">
        <f t="shared" si="1"/>
        <v>356</v>
      </c>
      <c r="AQ13">
        <f t="shared" si="2"/>
        <v>305</v>
      </c>
      <c r="AR13">
        <f t="shared" si="2"/>
        <v>324</v>
      </c>
      <c r="AS13" s="19"/>
      <c r="AT13" s="19"/>
      <c r="AU13" s="31"/>
      <c r="AV13" s="31"/>
      <c r="AW13" s="31"/>
      <c r="AX13" s="31"/>
      <c r="AY13" s="31"/>
    </row>
    <row r="14" spans="1:51" ht="19.5" customHeight="1">
      <c r="A14" s="16">
        <v>10</v>
      </c>
      <c r="B14" s="25" t="s">
        <v>29</v>
      </c>
      <c r="C14" s="22">
        <v>172</v>
      </c>
      <c r="D14" s="22">
        <v>185</v>
      </c>
      <c r="E14" s="22">
        <v>1</v>
      </c>
      <c r="F14" s="22">
        <v>3</v>
      </c>
      <c r="G14" s="22">
        <v>35</v>
      </c>
      <c r="H14" s="22">
        <v>31</v>
      </c>
      <c r="I14" s="22"/>
      <c r="J14" s="22"/>
      <c r="K14" s="22"/>
      <c r="L14" s="22">
        <v>1</v>
      </c>
      <c r="M14" s="22">
        <v>2</v>
      </c>
      <c r="N14" s="72">
        <v>1</v>
      </c>
      <c r="O14" s="22">
        <v>2</v>
      </c>
      <c r="P14" s="22">
        <v>2</v>
      </c>
      <c r="Q14" s="22"/>
      <c r="R14" s="23"/>
      <c r="S14" s="22">
        <v>87</v>
      </c>
      <c r="T14" s="22">
        <v>99</v>
      </c>
      <c r="U14" s="22">
        <v>6</v>
      </c>
      <c r="V14" s="22">
        <v>3</v>
      </c>
      <c r="W14" s="22">
        <v>10</v>
      </c>
      <c r="X14" s="22">
        <v>18</v>
      </c>
      <c r="Y14" s="22">
        <v>1</v>
      </c>
      <c r="Z14" s="22">
        <v>2</v>
      </c>
      <c r="AA14" s="22"/>
      <c r="AB14" s="22"/>
      <c r="AC14" s="22">
        <v>1</v>
      </c>
      <c r="AD14" s="22">
        <v>1</v>
      </c>
      <c r="AE14" s="22">
        <v>1</v>
      </c>
      <c r="AF14" s="22"/>
      <c r="AG14" s="22"/>
      <c r="AH14" s="22"/>
      <c r="AI14" s="22"/>
      <c r="AJ14" s="22"/>
      <c r="AK14" s="22">
        <v>3</v>
      </c>
      <c r="AL14" s="22">
        <v>4</v>
      </c>
      <c r="AM14" s="22">
        <v>23</v>
      </c>
      <c r="AN14" s="22">
        <v>20</v>
      </c>
      <c r="AO14" s="21">
        <f t="shared" si="0"/>
        <v>172</v>
      </c>
      <c r="AP14" s="21">
        <f t="shared" si="1"/>
        <v>185</v>
      </c>
      <c r="AQ14">
        <f t="shared" si="2"/>
        <v>149</v>
      </c>
      <c r="AR14">
        <f t="shared" si="2"/>
        <v>165</v>
      </c>
      <c r="AS14" s="19"/>
      <c r="AT14" s="19"/>
      <c r="AU14" s="31"/>
      <c r="AV14" s="31"/>
      <c r="AW14" s="31"/>
      <c r="AX14" s="31"/>
      <c r="AY14" s="31"/>
    </row>
    <row r="15" spans="1:51" ht="19.5" customHeight="1">
      <c r="A15" s="16">
        <v>11</v>
      </c>
      <c r="B15" s="25" t="s">
        <v>30</v>
      </c>
      <c r="C15" s="22">
        <v>130</v>
      </c>
      <c r="D15" s="22">
        <v>111</v>
      </c>
      <c r="E15" s="22">
        <v>1</v>
      </c>
      <c r="F15" s="22"/>
      <c r="G15" s="22">
        <v>15</v>
      </c>
      <c r="H15" s="22">
        <v>10</v>
      </c>
      <c r="I15" s="22"/>
      <c r="J15" s="22"/>
      <c r="K15" s="22">
        <v>1</v>
      </c>
      <c r="L15" s="22">
        <v>1</v>
      </c>
      <c r="M15" s="22">
        <v>1</v>
      </c>
      <c r="N15" s="72"/>
      <c r="O15" s="22">
        <v>11</v>
      </c>
      <c r="P15" s="22">
        <v>2</v>
      </c>
      <c r="Q15" s="22"/>
      <c r="R15" s="23"/>
      <c r="S15" s="22">
        <v>48</v>
      </c>
      <c r="T15" s="22">
        <v>37</v>
      </c>
      <c r="U15" s="22">
        <v>4</v>
      </c>
      <c r="V15" s="22">
        <v>7</v>
      </c>
      <c r="W15" s="22">
        <v>12</v>
      </c>
      <c r="X15" s="22">
        <v>13</v>
      </c>
      <c r="Y15" s="22"/>
      <c r="Z15" s="22"/>
      <c r="AA15" s="22">
        <v>1</v>
      </c>
      <c r="AB15" s="22"/>
      <c r="AC15" s="22"/>
      <c r="AD15" s="22">
        <v>1</v>
      </c>
      <c r="AE15" s="22"/>
      <c r="AF15" s="22"/>
      <c r="AG15" s="22"/>
      <c r="AH15" s="22"/>
      <c r="AI15" s="22">
        <v>2</v>
      </c>
      <c r="AJ15" s="22"/>
      <c r="AK15" s="22">
        <v>17</v>
      </c>
      <c r="AL15" s="22">
        <v>24</v>
      </c>
      <c r="AM15" s="22">
        <v>17</v>
      </c>
      <c r="AN15" s="22">
        <v>16</v>
      </c>
      <c r="AO15" s="21">
        <f t="shared" si="0"/>
        <v>130</v>
      </c>
      <c r="AP15" s="21">
        <f t="shared" si="1"/>
        <v>111</v>
      </c>
      <c r="AQ15">
        <f t="shared" si="2"/>
        <v>113</v>
      </c>
      <c r="AR15">
        <f t="shared" si="2"/>
        <v>95</v>
      </c>
      <c r="AS15" s="19"/>
      <c r="AT15" s="19"/>
      <c r="AU15" s="31"/>
      <c r="AV15" s="31"/>
      <c r="AW15" s="31"/>
      <c r="AX15" s="31"/>
      <c r="AY15" s="31"/>
    </row>
    <row r="16" spans="1:51" ht="19.5" customHeight="1">
      <c r="A16" s="16">
        <v>12</v>
      </c>
      <c r="B16" s="25" t="s">
        <v>31</v>
      </c>
      <c r="C16" s="22">
        <v>103</v>
      </c>
      <c r="D16" s="22">
        <v>114</v>
      </c>
      <c r="E16" s="22">
        <v>1</v>
      </c>
      <c r="F16" s="22">
        <v>2</v>
      </c>
      <c r="G16" s="22">
        <v>9</v>
      </c>
      <c r="H16" s="22">
        <v>19</v>
      </c>
      <c r="I16" s="22"/>
      <c r="J16" s="22"/>
      <c r="K16" s="22"/>
      <c r="L16" s="22"/>
      <c r="M16" s="22">
        <v>7</v>
      </c>
      <c r="N16" s="72"/>
      <c r="O16" s="22">
        <v>2</v>
      </c>
      <c r="P16" s="22"/>
      <c r="Q16" s="22"/>
      <c r="R16" s="23"/>
      <c r="S16" s="22">
        <v>49</v>
      </c>
      <c r="T16" s="22">
        <v>59</v>
      </c>
      <c r="U16" s="22">
        <v>7</v>
      </c>
      <c r="V16" s="22">
        <v>2</v>
      </c>
      <c r="W16" s="22">
        <v>6</v>
      </c>
      <c r="X16" s="22">
        <v>6</v>
      </c>
      <c r="Y16" s="22"/>
      <c r="Z16" s="22"/>
      <c r="AA16" s="22"/>
      <c r="AB16" s="22"/>
      <c r="AC16" s="22"/>
      <c r="AD16" s="22">
        <v>1</v>
      </c>
      <c r="AE16" s="22"/>
      <c r="AF16" s="22"/>
      <c r="AG16" s="22"/>
      <c r="AH16" s="22"/>
      <c r="AI16" s="22"/>
      <c r="AJ16" s="22"/>
      <c r="AK16" s="22">
        <v>13</v>
      </c>
      <c r="AL16" s="22">
        <v>16</v>
      </c>
      <c r="AM16" s="22">
        <v>9</v>
      </c>
      <c r="AN16" s="22">
        <v>9</v>
      </c>
      <c r="AO16" s="21">
        <f t="shared" si="0"/>
        <v>103</v>
      </c>
      <c r="AP16" s="21">
        <f t="shared" si="1"/>
        <v>114</v>
      </c>
      <c r="AQ16">
        <f t="shared" si="2"/>
        <v>94</v>
      </c>
      <c r="AR16">
        <f t="shared" si="2"/>
        <v>105</v>
      </c>
      <c r="AS16" s="19"/>
      <c r="AT16" s="19"/>
      <c r="AU16" s="31"/>
      <c r="AV16" s="31"/>
      <c r="AW16" s="31"/>
      <c r="AX16" s="31"/>
      <c r="AY16" s="31"/>
    </row>
    <row r="17" spans="1:51" ht="19.5" customHeight="1">
      <c r="A17" s="16">
        <v>13</v>
      </c>
      <c r="B17" s="25" t="s">
        <v>32</v>
      </c>
      <c r="C17" s="22">
        <v>117</v>
      </c>
      <c r="D17" s="22">
        <v>148</v>
      </c>
      <c r="E17" s="22">
        <v>2</v>
      </c>
      <c r="F17" s="22">
        <v>4</v>
      </c>
      <c r="G17" s="22">
        <v>15</v>
      </c>
      <c r="H17" s="22">
        <v>28</v>
      </c>
      <c r="I17" s="22"/>
      <c r="J17" s="22"/>
      <c r="K17" s="22">
        <v>3</v>
      </c>
      <c r="L17" s="22">
        <v>1</v>
      </c>
      <c r="M17" s="22">
        <v>1</v>
      </c>
      <c r="N17" s="72"/>
      <c r="O17" s="22">
        <v>1</v>
      </c>
      <c r="P17" s="22"/>
      <c r="Q17" s="22"/>
      <c r="R17" s="23"/>
      <c r="S17" s="22">
        <v>64</v>
      </c>
      <c r="T17" s="22">
        <v>68</v>
      </c>
      <c r="U17" s="22">
        <v>3</v>
      </c>
      <c r="V17" s="22">
        <v>5</v>
      </c>
      <c r="W17" s="22">
        <v>6</v>
      </c>
      <c r="X17" s="22">
        <v>8</v>
      </c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22"/>
      <c r="AI17" s="22"/>
      <c r="AJ17" s="22"/>
      <c r="AK17" s="22">
        <v>10</v>
      </c>
      <c r="AL17" s="22">
        <v>17</v>
      </c>
      <c r="AM17" s="22">
        <v>12</v>
      </c>
      <c r="AN17" s="22">
        <v>16</v>
      </c>
      <c r="AO17" s="21">
        <f t="shared" si="0"/>
        <v>117</v>
      </c>
      <c r="AP17" s="21">
        <f t="shared" si="1"/>
        <v>148</v>
      </c>
      <c r="AQ17">
        <f t="shared" si="2"/>
        <v>105</v>
      </c>
      <c r="AR17">
        <f t="shared" si="2"/>
        <v>132</v>
      </c>
      <c r="AS17" s="19"/>
      <c r="AT17" s="19"/>
      <c r="AU17" s="31"/>
      <c r="AV17" s="31"/>
      <c r="AW17" s="31"/>
      <c r="AX17" s="31"/>
      <c r="AY17" s="31"/>
    </row>
    <row r="18" spans="1:51" ht="19.5" customHeight="1">
      <c r="A18" s="16">
        <v>14</v>
      </c>
      <c r="B18" s="25" t="s">
        <v>33</v>
      </c>
      <c r="C18" s="22">
        <v>259</v>
      </c>
      <c r="D18" s="22">
        <v>235</v>
      </c>
      <c r="E18" s="22">
        <v>2</v>
      </c>
      <c r="F18" s="22">
        <v>2</v>
      </c>
      <c r="G18" s="22">
        <v>40</v>
      </c>
      <c r="H18" s="22">
        <v>31</v>
      </c>
      <c r="I18" s="22"/>
      <c r="J18" s="22"/>
      <c r="K18" s="22">
        <v>2</v>
      </c>
      <c r="L18" s="22">
        <v>2</v>
      </c>
      <c r="M18" s="22"/>
      <c r="N18" s="72"/>
      <c r="O18" s="22">
        <v>7</v>
      </c>
      <c r="P18" s="22">
        <v>7</v>
      </c>
      <c r="Q18" s="22"/>
      <c r="R18" s="23"/>
      <c r="S18" s="22">
        <v>107</v>
      </c>
      <c r="T18" s="22">
        <v>120</v>
      </c>
      <c r="U18" s="22">
        <v>14</v>
      </c>
      <c r="V18" s="22">
        <v>7</v>
      </c>
      <c r="W18" s="22">
        <v>23</v>
      </c>
      <c r="X18" s="22">
        <v>16</v>
      </c>
      <c r="Y18" s="22"/>
      <c r="Z18" s="22"/>
      <c r="AA18" s="22"/>
      <c r="AB18" s="22"/>
      <c r="AC18" s="22">
        <v>1</v>
      </c>
      <c r="AD18" s="22">
        <v>2</v>
      </c>
      <c r="AE18" s="22"/>
      <c r="AF18" s="22"/>
      <c r="AG18" s="22">
        <v>3</v>
      </c>
      <c r="AH18" s="22"/>
      <c r="AI18" s="22">
        <v>1</v>
      </c>
      <c r="AJ18" s="22"/>
      <c r="AK18" s="22">
        <v>15</v>
      </c>
      <c r="AL18" s="22">
        <v>20</v>
      </c>
      <c r="AM18" s="22">
        <v>44</v>
      </c>
      <c r="AN18" s="22">
        <v>28</v>
      </c>
      <c r="AO18" s="21">
        <f t="shared" si="0"/>
        <v>259</v>
      </c>
      <c r="AP18" s="21">
        <f t="shared" si="1"/>
        <v>235</v>
      </c>
      <c r="AQ18">
        <f t="shared" si="2"/>
        <v>215</v>
      </c>
      <c r="AR18">
        <f t="shared" si="2"/>
        <v>207</v>
      </c>
      <c r="AS18" s="19"/>
      <c r="AT18" s="19"/>
      <c r="AU18" s="31"/>
      <c r="AV18" s="31"/>
      <c r="AW18" s="31"/>
      <c r="AX18" s="31"/>
      <c r="AY18" s="31"/>
    </row>
    <row r="19" spans="1:51" ht="19.5" customHeight="1">
      <c r="A19" s="16">
        <v>15</v>
      </c>
      <c r="B19" s="25" t="s">
        <v>34</v>
      </c>
      <c r="C19" s="22">
        <v>244</v>
      </c>
      <c r="D19" s="22">
        <v>246</v>
      </c>
      <c r="E19" s="22"/>
      <c r="F19" s="22">
        <v>1</v>
      </c>
      <c r="G19" s="22">
        <v>21</v>
      </c>
      <c r="H19" s="22">
        <v>29</v>
      </c>
      <c r="I19" s="22"/>
      <c r="J19" s="22"/>
      <c r="K19" s="22">
        <v>2</v>
      </c>
      <c r="L19" s="22"/>
      <c r="M19" s="22">
        <v>6</v>
      </c>
      <c r="N19" s="72">
        <v>6</v>
      </c>
      <c r="O19" s="22">
        <v>3</v>
      </c>
      <c r="P19" s="22">
        <v>4</v>
      </c>
      <c r="Q19" s="22"/>
      <c r="R19" s="23"/>
      <c r="S19" s="22">
        <v>101</v>
      </c>
      <c r="T19" s="22">
        <v>102</v>
      </c>
      <c r="U19" s="22">
        <v>5</v>
      </c>
      <c r="V19" s="22">
        <v>10</v>
      </c>
      <c r="W19" s="22">
        <v>14</v>
      </c>
      <c r="X19" s="22">
        <v>11</v>
      </c>
      <c r="Y19" s="22">
        <v>1</v>
      </c>
      <c r="Z19" s="22">
        <v>2</v>
      </c>
      <c r="AA19" s="22"/>
      <c r="AB19" s="22">
        <v>1</v>
      </c>
      <c r="AC19" s="22">
        <v>1</v>
      </c>
      <c r="AD19" s="22">
        <v>1</v>
      </c>
      <c r="AE19" s="22"/>
      <c r="AF19" s="22"/>
      <c r="AG19" s="22">
        <v>1</v>
      </c>
      <c r="AH19" s="22">
        <v>2</v>
      </c>
      <c r="AI19" s="22">
        <v>1</v>
      </c>
      <c r="AJ19" s="22"/>
      <c r="AK19" s="22">
        <v>36</v>
      </c>
      <c r="AL19" s="22">
        <v>42</v>
      </c>
      <c r="AM19" s="22">
        <v>52</v>
      </c>
      <c r="AN19" s="22">
        <v>35</v>
      </c>
      <c r="AO19" s="21">
        <f t="shared" si="0"/>
        <v>244</v>
      </c>
      <c r="AP19" s="21">
        <f t="shared" si="1"/>
        <v>246</v>
      </c>
      <c r="AQ19">
        <f t="shared" si="2"/>
        <v>192</v>
      </c>
      <c r="AR19">
        <f t="shared" si="2"/>
        <v>211</v>
      </c>
      <c r="AS19" s="19"/>
      <c r="AT19" s="19"/>
      <c r="AU19" s="31"/>
      <c r="AV19" s="31"/>
      <c r="AW19" s="31"/>
      <c r="AX19" s="31"/>
      <c r="AY19" s="31"/>
    </row>
    <row r="20" spans="1:51" ht="19.5" customHeight="1">
      <c r="A20" s="16">
        <v>16</v>
      </c>
      <c r="B20" s="25" t="s">
        <v>35</v>
      </c>
      <c r="C20" s="22">
        <v>107</v>
      </c>
      <c r="D20" s="22">
        <v>109</v>
      </c>
      <c r="E20" s="22"/>
      <c r="F20" s="22">
        <v>1</v>
      </c>
      <c r="G20" s="22">
        <v>10</v>
      </c>
      <c r="H20" s="22">
        <v>14</v>
      </c>
      <c r="I20" s="22"/>
      <c r="J20" s="22"/>
      <c r="K20" s="22">
        <v>1</v>
      </c>
      <c r="L20" s="22">
        <v>1</v>
      </c>
      <c r="M20" s="22">
        <v>3</v>
      </c>
      <c r="N20" s="72"/>
      <c r="O20" s="22">
        <v>3</v>
      </c>
      <c r="P20" s="22">
        <v>1</v>
      </c>
      <c r="Q20" s="22"/>
      <c r="R20" s="23"/>
      <c r="S20" s="22">
        <v>41</v>
      </c>
      <c r="T20" s="22">
        <v>42</v>
      </c>
      <c r="U20" s="22">
        <v>5</v>
      </c>
      <c r="V20" s="22">
        <v>3</v>
      </c>
      <c r="W20" s="22">
        <v>6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>
        <v>20</v>
      </c>
      <c r="AL20" s="22">
        <v>31</v>
      </c>
      <c r="AM20" s="22">
        <v>18</v>
      </c>
      <c r="AN20" s="22">
        <v>16</v>
      </c>
      <c r="AO20" s="21">
        <f t="shared" si="0"/>
        <v>107</v>
      </c>
      <c r="AP20" s="21">
        <f t="shared" si="1"/>
        <v>109</v>
      </c>
      <c r="AQ20">
        <f t="shared" si="2"/>
        <v>89</v>
      </c>
      <c r="AR20">
        <f t="shared" si="2"/>
        <v>93</v>
      </c>
      <c r="AS20" s="19"/>
      <c r="AT20" s="19"/>
      <c r="AU20" s="31"/>
      <c r="AV20" s="31"/>
      <c r="AW20" s="31"/>
      <c r="AX20" s="31"/>
      <c r="AY20" s="31"/>
    </row>
    <row r="21" spans="1:51" ht="19.5" customHeight="1">
      <c r="A21" s="16">
        <v>17</v>
      </c>
      <c r="B21" s="25" t="s">
        <v>36</v>
      </c>
      <c r="C21" s="22">
        <v>1506</v>
      </c>
      <c r="D21" s="22">
        <v>1492</v>
      </c>
      <c r="E21" s="22">
        <v>17</v>
      </c>
      <c r="F21" s="22">
        <v>16</v>
      </c>
      <c r="G21" s="22">
        <v>306</v>
      </c>
      <c r="H21" s="22">
        <v>328</v>
      </c>
      <c r="I21" s="22">
        <v>3</v>
      </c>
      <c r="J21" s="22"/>
      <c r="K21" s="22">
        <v>21</v>
      </c>
      <c r="L21" s="22">
        <v>6</v>
      </c>
      <c r="M21" s="22">
        <v>5</v>
      </c>
      <c r="N21" s="72">
        <v>11</v>
      </c>
      <c r="O21" s="22">
        <v>40</v>
      </c>
      <c r="P21" s="22">
        <v>23</v>
      </c>
      <c r="Q21" s="22"/>
      <c r="R21" s="23"/>
      <c r="S21" s="22">
        <v>680</v>
      </c>
      <c r="T21" s="22">
        <v>697</v>
      </c>
      <c r="U21" s="22">
        <v>50</v>
      </c>
      <c r="V21" s="22">
        <v>61</v>
      </c>
      <c r="W21" s="22">
        <v>118</v>
      </c>
      <c r="X21" s="22">
        <v>105</v>
      </c>
      <c r="Y21" s="22">
        <v>3</v>
      </c>
      <c r="Z21" s="22">
        <v>3</v>
      </c>
      <c r="AA21" s="22">
        <v>3</v>
      </c>
      <c r="AB21" s="22">
        <v>1</v>
      </c>
      <c r="AC21" s="22">
        <v>15</v>
      </c>
      <c r="AD21" s="22">
        <v>8</v>
      </c>
      <c r="AE21" s="22"/>
      <c r="AF21" s="22"/>
      <c r="AG21" s="22">
        <v>5</v>
      </c>
      <c r="AH21" s="22">
        <v>10</v>
      </c>
      <c r="AI21" s="22">
        <v>2</v>
      </c>
      <c r="AJ21" s="22">
        <v>5</v>
      </c>
      <c r="AK21" s="22">
        <v>71</v>
      </c>
      <c r="AL21" s="22">
        <v>76</v>
      </c>
      <c r="AM21" s="22">
        <v>167</v>
      </c>
      <c r="AN21" s="22">
        <v>142</v>
      </c>
      <c r="AO21" s="21">
        <f t="shared" si="0"/>
        <v>1506</v>
      </c>
      <c r="AP21" s="21">
        <f t="shared" si="1"/>
        <v>1492</v>
      </c>
      <c r="AQ21">
        <f t="shared" si="2"/>
        <v>1339</v>
      </c>
      <c r="AR21">
        <f t="shared" si="2"/>
        <v>1350</v>
      </c>
      <c r="AS21" s="19"/>
      <c r="AT21" s="19"/>
      <c r="AU21" s="31"/>
      <c r="AV21" s="31"/>
      <c r="AW21" s="31"/>
      <c r="AX21" s="31"/>
      <c r="AY21" s="31"/>
    </row>
    <row r="22" spans="1:51" ht="19.5" customHeight="1">
      <c r="A22" s="16">
        <v>18</v>
      </c>
      <c r="B22" s="25" t="s">
        <v>37</v>
      </c>
      <c r="C22" s="22">
        <v>509</v>
      </c>
      <c r="D22" s="22">
        <v>431</v>
      </c>
      <c r="E22" s="22">
        <v>7</v>
      </c>
      <c r="F22" s="22">
        <v>4</v>
      </c>
      <c r="G22" s="22">
        <v>85</v>
      </c>
      <c r="H22" s="22">
        <v>78</v>
      </c>
      <c r="I22" s="22"/>
      <c r="J22" s="22">
        <v>2</v>
      </c>
      <c r="K22" s="22">
        <v>4</v>
      </c>
      <c r="L22" s="22">
        <v>2</v>
      </c>
      <c r="M22" s="22"/>
      <c r="N22" s="72">
        <v>2</v>
      </c>
      <c r="O22" s="22">
        <v>11</v>
      </c>
      <c r="P22" s="22">
        <v>14</v>
      </c>
      <c r="Q22" s="22"/>
      <c r="R22" s="23"/>
      <c r="S22" s="22">
        <v>177</v>
      </c>
      <c r="T22" s="22">
        <v>176</v>
      </c>
      <c r="U22" s="22">
        <v>20</v>
      </c>
      <c r="V22" s="22">
        <v>23</v>
      </c>
      <c r="W22" s="22">
        <v>36</v>
      </c>
      <c r="X22" s="22">
        <v>28</v>
      </c>
      <c r="Y22" s="22">
        <v>2</v>
      </c>
      <c r="Z22" s="22">
        <v>1</v>
      </c>
      <c r="AA22" s="22"/>
      <c r="AB22" s="22"/>
      <c r="AC22" s="22">
        <v>4</v>
      </c>
      <c r="AD22" s="22">
        <v>1</v>
      </c>
      <c r="AE22" s="22"/>
      <c r="AF22" s="22"/>
      <c r="AG22" s="22">
        <v>2</v>
      </c>
      <c r="AH22" s="22">
        <v>1</v>
      </c>
      <c r="AI22" s="22">
        <v>3</v>
      </c>
      <c r="AJ22" s="22">
        <v>1</v>
      </c>
      <c r="AK22" s="22">
        <v>70</v>
      </c>
      <c r="AL22" s="22">
        <v>36</v>
      </c>
      <c r="AM22" s="22">
        <v>88</v>
      </c>
      <c r="AN22" s="22">
        <v>62</v>
      </c>
      <c r="AO22" s="21">
        <f t="shared" si="0"/>
        <v>509</v>
      </c>
      <c r="AP22" s="21">
        <f t="shared" si="1"/>
        <v>431</v>
      </c>
      <c r="AQ22">
        <f t="shared" si="2"/>
        <v>421</v>
      </c>
      <c r="AR22">
        <f t="shared" si="2"/>
        <v>369</v>
      </c>
      <c r="AS22" s="19"/>
      <c r="AT22" s="19"/>
      <c r="AU22" s="31"/>
      <c r="AV22" s="31"/>
      <c r="AW22" s="31"/>
      <c r="AX22" s="31"/>
      <c r="AY22" s="31"/>
    </row>
    <row r="23" spans="1:51" ht="19.5" customHeight="1">
      <c r="A23" s="16">
        <v>19</v>
      </c>
      <c r="B23" s="25" t="s">
        <v>38</v>
      </c>
      <c r="C23" s="22">
        <v>274</v>
      </c>
      <c r="D23" s="22">
        <v>263</v>
      </c>
      <c r="E23" s="22">
        <v>2</v>
      </c>
      <c r="F23" s="22"/>
      <c r="G23" s="22">
        <v>42</v>
      </c>
      <c r="H23" s="22">
        <v>30</v>
      </c>
      <c r="I23" s="22"/>
      <c r="J23" s="22"/>
      <c r="K23" s="22"/>
      <c r="L23" s="22"/>
      <c r="M23" s="22"/>
      <c r="N23" s="72"/>
      <c r="O23" s="22">
        <v>9</v>
      </c>
      <c r="P23" s="22">
        <v>1</v>
      </c>
      <c r="Q23" s="22"/>
      <c r="R23" s="23"/>
      <c r="S23" s="22">
        <v>118</v>
      </c>
      <c r="T23" s="22">
        <v>152</v>
      </c>
      <c r="U23" s="22">
        <v>15</v>
      </c>
      <c r="V23" s="22">
        <v>12</v>
      </c>
      <c r="W23" s="22">
        <v>17</v>
      </c>
      <c r="X23" s="22">
        <v>17</v>
      </c>
      <c r="Y23" s="22">
        <v>1</v>
      </c>
      <c r="Z23" s="22"/>
      <c r="AA23" s="22">
        <v>2</v>
      </c>
      <c r="AB23" s="22">
        <v>2</v>
      </c>
      <c r="AC23" s="22">
        <v>9</v>
      </c>
      <c r="AD23" s="22">
        <v>4</v>
      </c>
      <c r="AE23" s="22"/>
      <c r="AF23" s="22"/>
      <c r="AG23" s="22">
        <v>1</v>
      </c>
      <c r="AH23" s="22"/>
      <c r="AI23" s="22">
        <v>1</v>
      </c>
      <c r="AJ23" s="22">
        <v>2</v>
      </c>
      <c r="AK23" s="22">
        <v>26</v>
      </c>
      <c r="AL23" s="22">
        <v>19</v>
      </c>
      <c r="AM23" s="22">
        <v>31</v>
      </c>
      <c r="AN23" s="22">
        <v>24</v>
      </c>
      <c r="AO23" s="21">
        <f t="shared" si="0"/>
        <v>274</v>
      </c>
      <c r="AP23" s="21">
        <f t="shared" si="1"/>
        <v>263</v>
      </c>
      <c r="AQ23">
        <f t="shared" si="2"/>
        <v>243</v>
      </c>
      <c r="AR23">
        <f t="shared" si="2"/>
        <v>239</v>
      </c>
      <c r="AS23" s="19"/>
      <c r="AT23" s="19"/>
      <c r="AU23" s="31"/>
      <c r="AV23" s="31"/>
      <c r="AW23" s="31"/>
      <c r="AX23" s="31"/>
      <c r="AY23" s="31"/>
    </row>
    <row r="24" spans="1:51" ht="19.5" customHeight="1">
      <c r="A24" s="16">
        <v>20</v>
      </c>
      <c r="B24" s="25" t="s">
        <v>39</v>
      </c>
      <c r="C24" s="22">
        <v>261</v>
      </c>
      <c r="D24" s="22">
        <v>211</v>
      </c>
      <c r="E24" s="22">
        <v>4</v>
      </c>
      <c r="F24" s="22">
        <v>2</v>
      </c>
      <c r="G24" s="22">
        <v>47</v>
      </c>
      <c r="H24" s="22">
        <v>40</v>
      </c>
      <c r="I24" s="22"/>
      <c r="J24" s="22"/>
      <c r="K24" s="22">
        <v>1</v>
      </c>
      <c r="L24" s="22">
        <v>1</v>
      </c>
      <c r="M24" s="22"/>
      <c r="N24" s="72"/>
      <c r="O24" s="22">
        <v>6</v>
      </c>
      <c r="P24" s="22">
        <v>1</v>
      </c>
      <c r="Q24" s="22"/>
      <c r="R24" s="23"/>
      <c r="S24" s="22">
        <v>101</v>
      </c>
      <c r="T24" s="22">
        <v>81</v>
      </c>
      <c r="U24" s="22">
        <v>12</v>
      </c>
      <c r="V24" s="22">
        <v>7</v>
      </c>
      <c r="W24" s="22">
        <v>19</v>
      </c>
      <c r="X24" s="22">
        <v>19</v>
      </c>
      <c r="Y24" s="22">
        <v>1</v>
      </c>
      <c r="Z24" s="22"/>
      <c r="AA24" s="22">
        <v>2</v>
      </c>
      <c r="AB24" s="22"/>
      <c r="AC24" s="22">
        <v>1</v>
      </c>
      <c r="AD24" s="22">
        <v>2</v>
      </c>
      <c r="AE24" s="22"/>
      <c r="AF24" s="22"/>
      <c r="AG24" s="22">
        <v>3</v>
      </c>
      <c r="AH24" s="22"/>
      <c r="AI24" s="22"/>
      <c r="AJ24" s="22"/>
      <c r="AK24" s="22">
        <v>15</v>
      </c>
      <c r="AL24" s="22">
        <v>20</v>
      </c>
      <c r="AM24" s="22">
        <v>49</v>
      </c>
      <c r="AN24" s="22">
        <v>38</v>
      </c>
      <c r="AO24" s="21">
        <f t="shared" si="0"/>
        <v>261</v>
      </c>
      <c r="AP24" s="21">
        <f t="shared" si="1"/>
        <v>211</v>
      </c>
      <c r="AQ24">
        <f t="shared" si="2"/>
        <v>212</v>
      </c>
      <c r="AR24">
        <f t="shared" si="2"/>
        <v>173</v>
      </c>
      <c r="AS24" s="19"/>
      <c r="AT24" s="19"/>
      <c r="AU24" s="31"/>
      <c r="AV24" s="31"/>
      <c r="AW24" s="31"/>
      <c r="AX24" s="31"/>
      <c r="AY24" s="31"/>
    </row>
    <row r="25" spans="1:51" ht="19.5" customHeight="1">
      <c r="A25" s="16">
        <v>21</v>
      </c>
      <c r="B25" s="26" t="s">
        <v>40</v>
      </c>
      <c r="C25" s="22">
        <v>809</v>
      </c>
      <c r="D25" s="22">
        <v>748</v>
      </c>
      <c r="E25" s="22">
        <v>7</v>
      </c>
      <c r="F25" s="22">
        <v>14</v>
      </c>
      <c r="G25" s="22">
        <v>145</v>
      </c>
      <c r="H25" s="22">
        <v>150</v>
      </c>
      <c r="I25" s="22"/>
      <c r="J25" s="22"/>
      <c r="K25" s="22">
        <v>3</v>
      </c>
      <c r="L25" s="22">
        <v>3</v>
      </c>
      <c r="M25" s="22">
        <v>2</v>
      </c>
      <c r="N25" s="72">
        <v>8</v>
      </c>
      <c r="O25" s="22">
        <v>9</v>
      </c>
      <c r="P25" s="22">
        <v>3</v>
      </c>
      <c r="Q25" s="22"/>
      <c r="R25" s="23"/>
      <c r="S25" s="22">
        <v>386</v>
      </c>
      <c r="T25" s="22">
        <v>354</v>
      </c>
      <c r="U25" s="22">
        <v>39</v>
      </c>
      <c r="V25" s="22">
        <v>33</v>
      </c>
      <c r="W25" s="22">
        <v>62</v>
      </c>
      <c r="X25" s="22">
        <v>69</v>
      </c>
      <c r="Y25" s="22">
        <v>4</v>
      </c>
      <c r="Z25" s="22">
        <v>2</v>
      </c>
      <c r="AA25" s="22">
        <v>1</v>
      </c>
      <c r="AB25" s="22"/>
      <c r="AC25" s="22">
        <v>11</v>
      </c>
      <c r="AD25" s="22">
        <v>5</v>
      </c>
      <c r="AE25" s="22"/>
      <c r="AF25" s="22"/>
      <c r="AG25" s="22">
        <v>2</v>
      </c>
      <c r="AH25" s="22"/>
      <c r="AI25" s="22">
        <v>2</v>
      </c>
      <c r="AJ25" s="22">
        <v>2</v>
      </c>
      <c r="AK25" s="22">
        <v>44</v>
      </c>
      <c r="AL25" s="22">
        <v>48</v>
      </c>
      <c r="AM25" s="22">
        <v>92</v>
      </c>
      <c r="AN25" s="22">
        <v>57</v>
      </c>
      <c r="AO25" s="21">
        <f t="shared" si="0"/>
        <v>809</v>
      </c>
      <c r="AP25" s="21">
        <f t="shared" si="1"/>
        <v>748</v>
      </c>
      <c r="AQ25">
        <f t="shared" si="2"/>
        <v>717</v>
      </c>
      <c r="AR25">
        <f t="shared" si="2"/>
        <v>691</v>
      </c>
      <c r="AS25" s="19"/>
      <c r="AT25" s="19"/>
      <c r="AU25" s="31"/>
      <c r="AV25" s="31"/>
      <c r="AW25" s="31"/>
      <c r="AX25" s="31"/>
      <c r="AY25" s="31"/>
    </row>
    <row r="26" spans="1:51" ht="19.5" customHeight="1">
      <c r="A26" s="12"/>
      <c r="B26" s="25" t="s">
        <v>41</v>
      </c>
      <c r="C26" s="22">
        <v>6160</v>
      </c>
      <c r="D26" s="22">
        <v>5897</v>
      </c>
      <c r="E26" s="22">
        <v>63</v>
      </c>
      <c r="F26" s="22">
        <v>59</v>
      </c>
      <c r="G26" s="22">
        <v>1029</v>
      </c>
      <c r="H26" s="22">
        <v>1072</v>
      </c>
      <c r="I26" s="22">
        <v>3</v>
      </c>
      <c r="J26" s="22">
        <v>3</v>
      </c>
      <c r="K26" s="22">
        <v>57</v>
      </c>
      <c r="L26" s="22">
        <v>40</v>
      </c>
      <c r="M26" s="22">
        <v>38</v>
      </c>
      <c r="N26" s="72">
        <v>38</v>
      </c>
      <c r="O26" s="22">
        <v>125</v>
      </c>
      <c r="P26" s="22">
        <v>86</v>
      </c>
      <c r="Q26" s="22"/>
      <c r="R26" s="23"/>
      <c r="S26" s="22">
        <v>2711</v>
      </c>
      <c r="T26" s="22">
        <v>2729</v>
      </c>
      <c r="U26" s="22">
        <v>241</v>
      </c>
      <c r="V26" s="22">
        <v>229</v>
      </c>
      <c r="W26" s="22">
        <v>473</v>
      </c>
      <c r="X26" s="22">
        <v>429</v>
      </c>
      <c r="Y26" s="22">
        <v>14</v>
      </c>
      <c r="Z26" s="22">
        <v>12</v>
      </c>
      <c r="AA26" s="22">
        <v>11</v>
      </c>
      <c r="AB26" s="22">
        <v>7</v>
      </c>
      <c r="AC26" s="22">
        <v>60</v>
      </c>
      <c r="AD26" s="22">
        <v>39</v>
      </c>
      <c r="AE26" s="22">
        <v>2</v>
      </c>
      <c r="AF26" s="22"/>
      <c r="AG26" s="22">
        <v>19</v>
      </c>
      <c r="AH26" s="22">
        <v>15</v>
      </c>
      <c r="AI26" s="22">
        <v>21</v>
      </c>
      <c r="AJ26" s="22">
        <v>13</v>
      </c>
      <c r="AK26" s="22">
        <v>440</v>
      </c>
      <c r="AL26" s="22">
        <v>489</v>
      </c>
      <c r="AM26" s="22">
        <v>853</v>
      </c>
      <c r="AN26" s="22">
        <v>637</v>
      </c>
      <c r="AO26" s="21">
        <f t="shared" si="0"/>
        <v>6160</v>
      </c>
      <c r="AP26" s="21">
        <f t="shared" si="1"/>
        <v>5897</v>
      </c>
      <c r="AQ26">
        <f t="shared" si="2"/>
        <v>5307</v>
      </c>
      <c r="AR26">
        <f t="shared" si="2"/>
        <v>5260</v>
      </c>
      <c r="AS26" s="17"/>
      <c r="AT26" s="19"/>
      <c r="AU26" s="31"/>
      <c r="AV26" s="31"/>
      <c r="AW26" s="31"/>
      <c r="AX26" s="31"/>
      <c r="AY26" s="31"/>
    </row>
    <row r="27" spans="1:57" ht="18" customHeight="1">
      <c r="A27" s="51"/>
      <c r="B27" s="51"/>
      <c r="C27" s="6"/>
      <c r="D27" s="28"/>
      <c r="E27" s="28"/>
      <c r="F27" s="28"/>
      <c r="G27" s="6"/>
      <c r="H27" s="28"/>
      <c r="I27" s="6"/>
      <c r="K27" s="6"/>
      <c r="L27" s="28"/>
      <c r="M27" s="6"/>
      <c r="N27" s="6"/>
      <c r="O27" s="6"/>
      <c r="P27" s="28"/>
      <c r="Q27" s="28"/>
      <c r="R27" s="28"/>
      <c r="S27" s="6"/>
      <c r="U27" s="6"/>
      <c r="V27" s="28"/>
      <c r="W27" s="33"/>
      <c r="Y27" s="6"/>
      <c r="Z27" s="32"/>
      <c r="AA27" s="6"/>
      <c r="AB27" s="32"/>
      <c r="AC27" s="6"/>
      <c r="AD27" s="32"/>
      <c r="AE27" s="6"/>
      <c r="AF27" s="6"/>
      <c r="AG27" s="6"/>
      <c r="AH27" s="31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6160</v>
      </c>
      <c r="D28" s="7">
        <f>SUM(D6:D25)</f>
        <v>5897</v>
      </c>
      <c r="E28" s="7">
        <f>SUM(E6:E25)</f>
        <v>63</v>
      </c>
      <c r="F28" s="7">
        <f aca="true" t="shared" si="3" ref="F28:AP28">SUM(F6:F25)</f>
        <v>59</v>
      </c>
      <c r="G28" s="7">
        <f t="shared" si="3"/>
        <v>1029</v>
      </c>
      <c r="H28" s="7">
        <f t="shared" si="3"/>
        <v>1072</v>
      </c>
      <c r="I28" s="7">
        <f t="shared" si="3"/>
        <v>3</v>
      </c>
      <c r="J28" s="7">
        <f t="shared" si="3"/>
        <v>3</v>
      </c>
      <c r="K28" s="7">
        <f t="shared" si="3"/>
        <v>57</v>
      </c>
      <c r="L28" s="7">
        <f t="shared" si="3"/>
        <v>40</v>
      </c>
      <c r="M28" s="7">
        <f t="shared" si="3"/>
        <v>38</v>
      </c>
      <c r="N28" s="7">
        <f t="shared" si="3"/>
        <v>38</v>
      </c>
      <c r="O28" s="7">
        <f t="shared" si="3"/>
        <v>125</v>
      </c>
      <c r="P28" s="7">
        <f t="shared" si="3"/>
        <v>86</v>
      </c>
      <c r="Q28" s="7">
        <f t="shared" si="3"/>
        <v>0</v>
      </c>
      <c r="R28" s="7">
        <f t="shared" si="3"/>
        <v>0</v>
      </c>
      <c r="S28" s="7">
        <f t="shared" si="3"/>
        <v>2711</v>
      </c>
      <c r="T28" s="7">
        <f t="shared" si="3"/>
        <v>2729</v>
      </c>
      <c r="U28" s="7">
        <f t="shared" si="3"/>
        <v>241</v>
      </c>
      <c r="V28" s="7">
        <f t="shared" si="3"/>
        <v>229</v>
      </c>
      <c r="W28" s="7">
        <f t="shared" si="3"/>
        <v>473</v>
      </c>
      <c r="X28" s="7">
        <f t="shared" si="3"/>
        <v>429</v>
      </c>
      <c r="Y28" s="7">
        <f t="shared" si="3"/>
        <v>14</v>
      </c>
      <c r="Z28" s="7">
        <f t="shared" si="3"/>
        <v>12</v>
      </c>
      <c r="AA28" s="7">
        <f t="shared" si="3"/>
        <v>11</v>
      </c>
      <c r="AB28" s="7">
        <f t="shared" si="3"/>
        <v>7</v>
      </c>
      <c r="AC28" s="7">
        <f t="shared" si="3"/>
        <v>60</v>
      </c>
      <c r="AD28" s="7">
        <f t="shared" si="3"/>
        <v>39</v>
      </c>
      <c r="AE28" s="7">
        <f t="shared" si="3"/>
        <v>2</v>
      </c>
      <c r="AF28" s="7">
        <f t="shared" si="3"/>
        <v>0</v>
      </c>
      <c r="AG28" s="7">
        <f t="shared" si="3"/>
        <v>19</v>
      </c>
      <c r="AH28" s="7">
        <f t="shared" si="3"/>
        <v>15</v>
      </c>
      <c r="AI28" s="7">
        <f t="shared" si="3"/>
        <v>21</v>
      </c>
      <c r="AJ28" s="7">
        <f t="shared" si="3"/>
        <v>13</v>
      </c>
      <c r="AK28" s="7">
        <f t="shared" si="3"/>
        <v>440</v>
      </c>
      <c r="AL28" s="7">
        <f t="shared" si="3"/>
        <v>489</v>
      </c>
      <c r="AM28" s="7">
        <f t="shared" si="3"/>
        <v>853</v>
      </c>
      <c r="AN28" s="7">
        <f t="shared" si="3"/>
        <v>637</v>
      </c>
      <c r="AO28" s="7">
        <f t="shared" si="3"/>
        <v>6160</v>
      </c>
      <c r="AP28" s="7">
        <f t="shared" si="3"/>
        <v>5897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">
      <c r="B29" s="38"/>
      <c r="C29" s="39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">
      <c r="B31" s="10"/>
      <c r="C31" s="40"/>
      <c r="D31" s="41"/>
      <c r="E31" s="42"/>
      <c r="F31" s="42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">
      <c r="B32" s="10"/>
      <c r="C32" s="40"/>
      <c r="D32" s="41"/>
      <c r="E32" s="42"/>
      <c r="F32" s="42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">
      <c r="B33" s="10"/>
      <c r="C33" s="40"/>
      <c r="D33" s="41"/>
      <c r="E33" s="42"/>
      <c r="F33" s="4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">
      <c r="B34" s="10"/>
      <c r="C34" s="40"/>
      <c r="D34" s="41"/>
      <c r="E34" s="42"/>
      <c r="F34" s="4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">
      <c r="B35" s="10"/>
      <c r="C35" s="40"/>
      <c r="D35" s="41"/>
      <c r="E35" s="42"/>
      <c r="F35" s="4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">
      <c r="B36" s="10"/>
      <c r="C36" s="40"/>
      <c r="D36" s="41"/>
      <c r="E36" s="42"/>
      <c r="F36" s="4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">
      <c r="B37" s="10"/>
      <c r="C37" s="40"/>
      <c r="D37" s="41"/>
      <c r="E37" s="42"/>
      <c r="F37" s="4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">
      <c r="B38" s="10"/>
      <c r="C38" s="40"/>
      <c r="D38" s="41"/>
      <c r="E38" s="42"/>
      <c r="F38" s="4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">
      <c r="B39" s="10"/>
      <c r="C39" s="40"/>
      <c r="D39" s="41"/>
      <c r="E39" s="42"/>
      <c r="F39" s="4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">
      <c r="B40" s="10"/>
      <c r="C40" s="40"/>
      <c r="D40" s="41"/>
      <c r="E40" s="42"/>
      <c r="F40" s="4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">
      <c r="B41" s="10"/>
      <c r="C41" s="40"/>
      <c r="D41" s="41"/>
      <c r="E41" s="42"/>
      <c r="F41" s="4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">
      <c r="B42" s="10"/>
      <c r="C42" s="40"/>
      <c r="D42" s="41"/>
      <c r="E42" s="42"/>
      <c r="F42" s="4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">
      <c r="B43" s="10"/>
      <c r="C43" s="40"/>
      <c r="D43" s="41"/>
      <c r="E43" s="42"/>
      <c r="F43" s="4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">
      <c r="B44" s="10"/>
      <c r="C44" s="40"/>
      <c r="D44" s="41"/>
      <c r="E44" s="42"/>
      <c r="F44" s="4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">
      <c r="B45" s="10"/>
      <c r="C45" s="40"/>
      <c r="D45" s="41"/>
      <c r="E45" s="42"/>
      <c r="F45" s="4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">
      <c r="B46" s="10"/>
      <c r="C46" s="40"/>
      <c r="D46" s="41"/>
      <c r="E46" s="42"/>
      <c r="F46" s="4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">
      <c r="B47" s="10"/>
      <c r="C47" s="40"/>
      <c r="D47" s="41"/>
      <c r="E47" s="42"/>
      <c r="F47" s="4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">
      <c r="B48" s="10"/>
      <c r="C48" s="40"/>
      <c r="D48" s="41"/>
      <c r="E48" s="42"/>
      <c r="F48" s="4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">
      <c r="C49" s="40"/>
      <c r="D49" s="41"/>
      <c r="E49" s="42"/>
      <c r="F49" s="42"/>
    </row>
    <row r="50" spans="3:6" ht="18">
      <c r="C50" s="40"/>
      <c r="D50" s="41"/>
      <c r="E50" s="42"/>
      <c r="F50" s="42"/>
    </row>
    <row r="51" spans="3:6" ht="12.75">
      <c r="C51" s="10"/>
      <c r="D51" s="10"/>
      <c r="E51" s="10"/>
      <c r="F51" s="10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tabSelected="1" view="pageBreakPreview" zoomScale="75" zoomScaleNormal="75" zoomScaleSheetLayoutView="75" zoomScalePageLayoutView="0" workbookViewId="0" topLeftCell="A1">
      <pane xSplit="2" ySplit="5" topLeftCell="U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9" sqref="M9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75390625" style="0" customWidth="1"/>
    <col min="5" max="5" width="7.50390625" style="0" customWidth="1"/>
    <col min="6" max="6" width="10.00390625" style="0" customWidth="1"/>
    <col min="7" max="7" width="7.37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68" t="s">
        <v>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4"/>
      <c r="AL1" s="4"/>
      <c r="AM1" s="4"/>
      <c r="AN1" s="4"/>
    </row>
    <row r="2" spans="1:40" ht="12.75" customHeight="1">
      <c r="A2" s="49" t="s">
        <v>2</v>
      </c>
      <c r="B2" s="49" t="s">
        <v>1</v>
      </c>
      <c r="C2" s="49" t="s">
        <v>42</v>
      </c>
      <c r="D2" s="49"/>
      <c r="E2" s="49" t="s">
        <v>18</v>
      </c>
      <c r="F2" s="49"/>
      <c r="G2" s="49" t="s">
        <v>8</v>
      </c>
      <c r="H2" s="49"/>
      <c r="I2" s="49" t="s">
        <v>14</v>
      </c>
      <c r="J2" s="50"/>
      <c r="K2" s="49" t="s">
        <v>10</v>
      </c>
      <c r="L2" s="50"/>
      <c r="M2" s="49" t="s">
        <v>17</v>
      </c>
      <c r="N2" s="50"/>
      <c r="O2" s="49" t="s">
        <v>6</v>
      </c>
      <c r="P2" s="49"/>
      <c r="Q2" s="52" t="s">
        <v>44</v>
      </c>
      <c r="R2" s="53"/>
      <c r="S2" s="49" t="s">
        <v>15</v>
      </c>
      <c r="T2" s="49"/>
      <c r="U2" s="49" t="s">
        <v>7</v>
      </c>
      <c r="V2" s="49"/>
      <c r="W2" s="49" t="s">
        <v>16</v>
      </c>
      <c r="X2" s="49"/>
      <c r="Y2" s="49" t="s">
        <v>12</v>
      </c>
      <c r="Z2" s="49"/>
      <c r="AA2" s="49" t="s">
        <v>11</v>
      </c>
      <c r="AB2" s="49"/>
      <c r="AC2" s="49" t="s">
        <v>13</v>
      </c>
      <c r="AD2" s="49"/>
      <c r="AE2" s="49" t="s">
        <v>3</v>
      </c>
      <c r="AF2" s="49"/>
      <c r="AG2" s="49" t="s">
        <v>55</v>
      </c>
      <c r="AH2" s="49"/>
      <c r="AI2" s="49" t="s">
        <v>4</v>
      </c>
      <c r="AJ2" s="49"/>
      <c r="AK2" s="64" t="s">
        <v>45</v>
      </c>
      <c r="AL2" s="65"/>
      <c r="AM2" s="27"/>
      <c r="AN2" s="27"/>
    </row>
    <row r="3" spans="1:40" ht="75.75" customHeight="1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49"/>
      <c r="P3" s="49"/>
      <c r="Q3" s="54"/>
      <c r="R3" s="55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66"/>
      <c r="AL3" s="67"/>
      <c r="AM3" s="27"/>
      <c r="AN3" s="27"/>
    </row>
    <row r="4" spans="1:48" ht="12.75">
      <c r="A4" s="49"/>
      <c r="B4" s="49"/>
      <c r="C4" s="35" t="s">
        <v>48</v>
      </c>
      <c r="D4" s="16" t="s">
        <v>50</v>
      </c>
      <c r="E4" s="35" t="s">
        <v>48</v>
      </c>
      <c r="F4" s="16" t="s">
        <v>50</v>
      </c>
      <c r="G4" s="35" t="s">
        <v>48</v>
      </c>
      <c r="H4" s="16" t="s">
        <v>50</v>
      </c>
      <c r="I4" s="35" t="s">
        <v>48</v>
      </c>
      <c r="J4" s="16" t="s">
        <v>50</v>
      </c>
      <c r="K4" s="35" t="s">
        <v>48</v>
      </c>
      <c r="L4" s="16" t="s">
        <v>50</v>
      </c>
      <c r="M4" s="35" t="s">
        <v>48</v>
      </c>
      <c r="N4" s="16" t="s">
        <v>50</v>
      </c>
      <c r="O4" s="35" t="s">
        <v>48</v>
      </c>
      <c r="P4" s="16" t="s">
        <v>50</v>
      </c>
      <c r="Q4" s="35" t="s">
        <v>48</v>
      </c>
      <c r="R4" s="16" t="s">
        <v>50</v>
      </c>
      <c r="S4" s="35" t="s">
        <v>48</v>
      </c>
      <c r="T4" s="16" t="s">
        <v>50</v>
      </c>
      <c r="U4" s="35" t="s">
        <v>48</v>
      </c>
      <c r="V4" s="16" t="s">
        <v>50</v>
      </c>
      <c r="W4" s="35" t="s">
        <v>48</v>
      </c>
      <c r="X4" s="16" t="s">
        <v>50</v>
      </c>
      <c r="Y4" s="35" t="s">
        <v>48</v>
      </c>
      <c r="Z4" s="16" t="s">
        <v>50</v>
      </c>
      <c r="AA4" s="35" t="s">
        <v>48</v>
      </c>
      <c r="AB4" s="16" t="s">
        <v>50</v>
      </c>
      <c r="AC4" s="35" t="s">
        <v>48</v>
      </c>
      <c r="AD4" s="16" t="s">
        <v>50</v>
      </c>
      <c r="AE4" s="35" t="s">
        <v>48</v>
      </c>
      <c r="AF4" s="16" t="s">
        <v>50</v>
      </c>
      <c r="AG4" s="35" t="s">
        <v>48</v>
      </c>
      <c r="AH4" s="16" t="s">
        <v>50</v>
      </c>
      <c r="AI4" s="35" t="s">
        <v>48</v>
      </c>
      <c r="AJ4" s="16" t="s">
        <v>50</v>
      </c>
      <c r="AK4" s="35" t="s">
        <v>48</v>
      </c>
      <c r="AL4" s="43" t="s">
        <v>50</v>
      </c>
      <c r="AM4" s="44"/>
      <c r="AN4" s="36"/>
      <c r="AO4" s="29"/>
      <c r="AP4" s="29"/>
      <c r="AQ4" s="29"/>
      <c r="AR4" s="29"/>
      <c r="AS4" s="29"/>
      <c r="AT4" s="29"/>
      <c r="AU4" s="29"/>
      <c r="AV4" s="29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4" t="s">
        <v>56</v>
      </c>
      <c r="C6" s="47">
        <f>'число умерших'!C6*100000/население!C6</f>
        <v>874.6355685131196</v>
      </c>
      <c r="D6" s="47">
        <f>'число умерших'!D6*100000/население!D6</f>
        <v>755.6884238498589</v>
      </c>
      <c r="E6" s="47">
        <f>'число умерших'!E6*100000/население!E6</f>
        <v>16.196954972465175</v>
      </c>
      <c r="F6" s="47">
        <f>'число умерших'!F6*100000/население!F6</f>
        <v>0</v>
      </c>
      <c r="G6" s="47">
        <f>'число умерших'!G6*100000/население!G6</f>
        <v>113.37868480725623</v>
      </c>
      <c r="H6" s="47">
        <f>'число умерших'!H6*100000/население!H6</f>
        <v>141.17256269722637</v>
      </c>
      <c r="I6" s="47">
        <f>'число умерших'!I6*100000/население!I6</f>
        <v>0</v>
      </c>
      <c r="J6" s="47">
        <f>'число умерших'!J6*100000/население!J6</f>
        <v>0</v>
      </c>
      <c r="K6" s="47">
        <f>'число умерших'!K6*100000/население!K6</f>
        <v>8.098477486232587</v>
      </c>
      <c r="L6" s="47">
        <f>'число умерших'!L6*100000/население!L6</f>
        <v>41.521341969772465</v>
      </c>
      <c r="M6" s="47">
        <f>'число умерших'!M6*100000/население!M6</f>
        <v>0</v>
      </c>
      <c r="N6" s="47">
        <f>'число умерших'!N6*100000/население!N6</f>
        <v>0</v>
      </c>
      <c r="O6" s="47">
        <f>'число умерших'!O6*100000/население!O6</f>
        <v>0</v>
      </c>
      <c r="P6" s="47">
        <f>'число умерших'!P6*100000/население!P6</f>
        <v>8.304268393954493</v>
      </c>
      <c r="Q6" s="47">
        <f>'число умерших'!Q6*100000/население!Q6</f>
        <v>0</v>
      </c>
      <c r="R6" s="47">
        <f>'число умерших'!R6*100000/население!R6</f>
        <v>0</v>
      </c>
      <c r="S6" s="47">
        <f>'число умерших'!S6*100000/население!S6</f>
        <v>477.8101716877227</v>
      </c>
      <c r="T6" s="47">
        <f>'число умерших'!T6*100000/население!T6</f>
        <v>423.51768809167913</v>
      </c>
      <c r="U6" s="47">
        <f>'число умерших'!U6*100000/население!U6</f>
        <v>32.39390994493035</v>
      </c>
      <c r="V6" s="47">
        <f>'число умерших'!V6*100000/население!V6</f>
        <v>16.608536787908985</v>
      </c>
      <c r="W6" s="47">
        <f>'число умерших'!W6*100000/население!W6</f>
        <v>72.8862973760933</v>
      </c>
      <c r="X6" s="47">
        <f>'число умерших'!X6*100000/население!X6</f>
        <v>49.82561036372696</v>
      </c>
      <c r="Y6" s="47">
        <f>'число умерших'!Y6*100000/население!Y6</f>
        <v>0</v>
      </c>
      <c r="Z6" s="47">
        <f>'число умерших'!Z6*100000/население!Z6</f>
        <v>0</v>
      </c>
      <c r="AA6" s="47">
        <f>'число умерших'!AA6*100000/население!AA6</f>
        <v>0</v>
      </c>
      <c r="AB6" s="47">
        <f>'число умерших'!AB6*100000/население!AB6</f>
        <v>0</v>
      </c>
      <c r="AC6" s="47">
        <f>'число умерших'!AC6*100000/население!AC6</f>
        <v>8.098477486232587</v>
      </c>
      <c r="AD6" s="47">
        <f>'число умерших'!AD6*100000/население!AD6</f>
        <v>0</v>
      </c>
      <c r="AE6" s="47">
        <f>'число умерших'!AI6*100000/население!AI6</f>
        <v>0</v>
      </c>
      <c r="AF6" s="47">
        <f>'число умерших'!AJ6*100000/население!AJ6</f>
        <v>0</v>
      </c>
      <c r="AG6" s="47">
        <f>'число умерших'!AK6*100000/население!AK6</f>
        <v>40.49238743116294</v>
      </c>
      <c r="AH6" s="47">
        <f>'число умерших'!AL6*100000/население!AL6</f>
        <v>16.608536787908985</v>
      </c>
      <c r="AI6" s="47">
        <f>'число умерших'!AM6*100000/население!AM6</f>
        <v>105.28020732102365</v>
      </c>
      <c r="AJ6" s="47">
        <f>'число умерших'!AN6*100000/население!AN6</f>
        <v>58.129878757681446</v>
      </c>
      <c r="AK6" s="47">
        <f>'число умерших'!AQ6*100000/население!AQ6</f>
        <v>769.3553611920959</v>
      </c>
      <c r="AL6" s="47">
        <f>'число умерших'!AR6*100000/население!AR6</f>
        <v>697.5585450921774</v>
      </c>
      <c r="AM6" s="13"/>
      <c r="AN6" s="13"/>
    </row>
    <row r="7" spans="1:40" ht="22.5" customHeight="1">
      <c r="A7" s="16">
        <v>3</v>
      </c>
      <c r="B7" s="25" t="s">
        <v>22</v>
      </c>
      <c r="C7" s="47">
        <f>'число умерших'!C7*100000/население!C7</f>
        <v>962.5790283077974</v>
      </c>
      <c r="D7" s="47">
        <f>'число умерших'!D7*100000/население!D7</f>
        <v>907.5244112578978</v>
      </c>
      <c r="E7" s="47">
        <f>'число умерших'!E7*100000/население!E7</f>
        <v>5.695733895312411</v>
      </c>
      <c r="F7" s="47">
        <f>'число умерших'!F7*100000/население!F7</f>
        <v>0</v>
      </c>
      <c r="G7" s="47">
        <f>'число умерших'!G7*100000/население!G7</f>
        <v>125.30614569687305</v>
      </c>
      <c r="H7" s="47">
        <f>'число умерших'!H7*100000/население!H7</f>
        <v>126.3641585295807</v>
      </c>
      <c r="I7" s="47">
        <f>'число умерших'!I7*100000/население!I7</f>
        <v>0</v>
      </c>
      <c r="J7" s="47">
        <f>'число умерших'!J7*100000/население!J7</f>
        <v>0</v>
      </c>
      <c r="K7" s="47">
        <f>'число умерших'!K7*100000/население!K7</f>
        <v>28.478669476562054</v>
      </c>
      <c r="L7" s="47">
        <f>'число умерших'!L7*100000/население!L7</f>
        <v>11.487650775416427</v>
      </c>
      <c r="M7" s="47">
        <f>'число умерших'!M7*100000/население!M7</f>
        <v>5.695733895312411</v>
      </c>
      <c r="N7" s="47">
        <f>'число умерших'!N7*100000/население!N7</f>
        <v>5.743825387708213</v>
      </c>
      <c r="O7" s="47">
        <f>'число умерших'!O7*100000/население!O7</f>
        <v>11.391467790624821</v>
      </c>
      <c r="P7" s="47">
        <f>'число умерших'!P7*100000/население!P7</f>
        <v>45.950603101665706</v>
      </c>
      <c r="Q7" s="47">
        <f>'число умерших'!Q7*100000/население!Q7</f>
        <v>0</v>
      </c>
      <c r="R7" s="47">
        <f>'число умерших'!R7*100000/население!R7</f>
        <v>0</v>
      </c>
      <c r="S7" s="47">
        <f>'число умерших'!S7*100000/население!S7</f>
        <v>421.4843082531184</v>
      </c>
      <c r="T7" s="47">
        <f>'число умерших'!T7*100000/население!T7</f>
        <v>292.9350947731189</v>
      </c>
      <c r="U7" s="47">
        <f>'число умерших'!U7*100000/население!U7</f>
        <v>39.87013726718688</v>
      </c>
      <c r="V7" s="47">
        <f>'число умерших'!V7*100000/население!V7</f>
        <v>22.975301550832853</v>
      </c>
      <c r="W7" s="47">
        <f>'число умерших'!W7*100000/население!W7</f>
        <v>51.2616050578117</v>
      </c>
      <c r="X7" s="47">
        <f>'число умерших'!X7*100000/население!X7</f>
        <v>63.18207926479035</v>
      </c>
      <c r="Y7" s="47">
        <f>'число умерших'!Y7*100000/население!Y7</f>
        <v>0</v>
      </c>
      <c r="Z7" s="47">
        <f>'число умерших'!Z7*100000/население!Z7</f>
        <v>0</v>
      </c>
      <c r="AA7" s="47">
        <f>'число умерших'!AA7*100000/население!AA7</f>
        <v>0</v>
      </c>
      <c r="AB7" s="47">
        <f>'число умерших'!AB7*100000/население!AB7</f>
        <v>5.743825387708213</v>
      </c>
      <c r="AC7" s="47">
        <f>'число умерших'!AC7*100000/население!AC7</f>
        <v>17.087201685937234</v>
      </c>
      <c r="AD7" s="47">
        <f>'число умерших'!AD7*100000/население!AD7</f>
        <v>5.743825387708213</v>
      </c>
      <c r="AE7" s="47">
        <f>'число умерших'!AI7*100000/население!AI7</f>
        <v>11.391467790624821</v>
      </c>
      <c r="AF7" s="47">
        <f>'число умерших'!AJ7*100000/население!AJ7</f>
        <v>0</v>
      </c>
      <c r="AG7" s="47">
        <f>'число умерших'!AK7*100000/население!AK7</f>
        <v>62.65307284843652</v>
      </c>
      <c r="AH7" s="47">
        <f>'число умерших'!AL7*100000/население!AL7</f>
        <v>172.3147616312464</v>
      </c>
      <c r="AI7" s="47">
        <f>'число умерших'!AM7*100000/население!AM7</f>
        <v>182.26348464999714</v>
      </c>
      <c r="AJ7" s="47">
        <f>'число умерших'!AN7*100000/население!AN7</f>
        <v>155.08328546812177</v>
      </c>
      <c r="AK7" s="47">
        <f>'число умерших'!AQ7*100000/население!AQ7</f>
        <v>780.3155436578003</v>
      </c>
      <c r="AL7" s="47">
        <f>'число умерших'!AR7*100000/население!AR7</f>
        <v>752.441125789776</v>
      </c>
      <c r="AM7" s="13"/>
      <c r="AN7" s="13"/>
    </row>
    <row r="8" spans="1:40" ht="22.5" customHeight="1">
      <c r="A8" s="16">
        <v>4</v>
      </c>
      <c r="B8" s="25" t="s">
        <v>23</v>
      </c>
      <c r="C8" s="47">
        <f>'число умерших'!C8*100000/население!C8</f>
        <v>878.2936010037641</v>
      </c>
      <c r="D8" s="47">
        <f>'число умерших'!D8*100000/население!D8</f>
        <v>889.322983601501</v>
      </c>
      <c r="E8" s="47">
        <f>'число умерших'!E8*100000/население!E8</f>
        <v>15.0564617314931</v>
      </c>
      <c r="F8" s="47">
        <f>'число умерших'!F8*100000/население!F8</f>
        <v>5.140595280933532</v>
      </c>
      <c r="G8" s="47">
        <f>'число умерших'!G8*100000/население!G8</f>
        <v>190.7151819322459</v>
      </c>
      <c r="H8" s="47">
        <f>'число умерших'!H8*100000/население!H8</f>
        <v>190.2020253945407</v>
      </c>
      <c r="I8" s="47">
        <f>'число умерших'!I8*100000/население!I8</f>
        <v>0</v>
      </c>
      <c r="J8" s="47">
        <f>'число умерших'!J8*100000/население!J8</f>
        <v>0</v>
      </c>
      <c r="K8" s="47">
        <f>'число умерших'!K8*100000/население!K8</f>
        <v>5.018820577164367</v>
      </c>
      <c r="L8" s="47">
        <f>'число умерших'!L8*100000/население!L8</f>
        <v>0</v>
      </c>
      <c r="M8" s="47">
        <f>'число умерших'!M8*100000/население!M8</f>
        <v>5.018820577164367</v>
      </c>
      <c r="N8" s="47">
        <f>'число умерших'!N8*100000/население!N8</f>
        <v>15.421785842800597</v>
      </c>
      <c r="O8" s="47">
        <f>'число умерших'!O8*100000/население!O8</f>
        <v>15.0564617314931</v>
      </c>
      <c r="P8" s="47">
        <f>'число умерших'!P8*100000/население!P8</f>
        <v>0</v>
      </c>
      <c r="Q8" s="47">
        <f>'число умерших'!Q8*100000/население!Q8</f>
        <v>0</v>
      </c>
      <c r="R8" s="47">
        <f>'число умерших'!R8*100000/население!R8</f>
        <v>0</v>
      </c>
      <c r="S8" s="47">
        <f>'число умерших'!S8*100000/население!S8</f>
        <v>351.3174404015056</v>
      </c>
      <c r="T8" s="47">
        <f>'число умерших'!T8*100000/население!T8</f>
        <v>431.8100035984167</v>
      </c>
      <c r="U8" s="47">
        <f>'число умерших'!U8*100000/население!U8</f>
        <v>40.150564617314934</v>
      </c>
      <c r="V8" s="47">
        <f>'число умерших'!V8*100000/население!V8</f>
        <v>30.843571685601194</v>
      </c>
      <c r="W8" s="47">
        <f>'число умерших'!W8*100000/население!W8</f>
        <v>55.20702634880803</v>
      </c>
      <c r="X8" s="47">
        <f>'число умерших'!X8*100000/население!X8</f>
        <v>66.82773865213592</v>
      </c>
      <c r="Y8" s="47">
        <f>'число умерших'!Y8*100000/население!Y8</f>
        <v>0</v>
      </c>
      <c r="Z8" s="47">
        <f>'число умерших'!Z8*100000/население!Z8</f>
        <v>0</v>
      </c>
      <c r="AA8" s="47">
        <f>'число умерших'!AA8*100000/население!AA8</f>
        <v>5.018820577164367</v>
      </c>
      <c r="AB8" s="47">
        <f>'число умерших'!AB8*100000/население!AB8</f>
        <v>0</v>
      </c>
      <c r="AC8" s="47">
        <f>'число умерших'!AC8*100000/население!AC8</f>
        <v>0</v>
      </c>
      <c r="AD8" s="47">
        <f>'число умерших'!AD8*100000/население!AD8</f>
        <v>5.140595280933532</v>
      </c>
      <c r="AE8" s="47">
        <f>'число умерших'!AI8*100000/население!AI8</f>
        <v>5.018820577164367</v>
      </c>
      <c r="AF8" s="47">
        <f>'число умерших'!AJ8*100000/население!AJ8</f>
        <v>5.140595280933532</v>
      </c>
      <c r="AG8" s="47">
        <f>'число умерших'!AK8*100000/население!AK8</f>
        <v>55.20702634880803</v>
      </c>
      <c r="AH8" s="47">
        <f>'число умерших'!AL8*100000/население!AL8</f>
        <v>41.124762247468254</v>
      </c>
      <c r="AI8" s="47">
        <f>'число умерших'!AM8*100000/население!AM8</f>
        <v>135.50815558343788</v>
      </c>
      <c r="AJ8" s="47">
        <f>'число умерших'!AN8*100000/население!AN8</f>
        <v>97.67131033773711</v>
      </c>
      <c r="AK8" s="47">
        <f>'число умерших'!AQ8*100000/население!AQ8</f>
        <v>742.7854454203263</v>
      </c>
      <c r="AL8" s="47">
        <f>'число умерших'!AR8*100000/население!AR8</f>
        <v>791.651673263764</v>
      </c>
      <c r="AM8" s="13"/>
      <c r="AN8" s="13"/>
    </row>
    <row r="9" spans="1:40" ht="22.5" customHeight="1">
      <c r="A9" s="16">
        <v>5</v>
      </c>
      <c r="B9" s="25" t="s">
        <v>24</v>
      </c>
      <c r="C9" s="47">
        <f>'число умерших'!C9*100000/население!C9</f>
        <v>1061.5989515072083</v>
      </c>
      <c r="D9" s="47">
        <f>'число умерших'!D9*100000/население!D9</f>
        <v>834.5476222016162</v>
      </c>
      <c r="E9" s="47">
        <f>'число умерших'!E9*100000/население!E9</f>
        <v>0</v>
      </c>
      <c r="F9" s="47">
        <f>'число умерших'!F9*100000/население!F9</f>
        <v>0</v>
      </c>
      <c r="G9" s="47">
        <f>'число умерших'!G9*100000/население!G9</f>
        <v>157.27391874180864</v>
      </c>
      <c r="H9" s="47">
        <f>'число умерших'!H9*100000/население!H9</f>
        <v>172.2082395019208</v>
      </c>
      <c r="I9" s="47">
        <f>'число умерших'!I9*100000/население!I9</f>
        <v>0</v>
      </c>
      <c r="J9" s="47">
        <f>'число умерших'!J9*100000/население!J9</f>
        <v>0</v>
      </c>
      <c r="K9" s="47">
        <f>'число умерших'!K9*100000/население!K9</f>
        <v>13.106159895150721</v>
      </c>
      <c r="L9" s="47">
        <f>'число умерших'!L9*100000/население!L9</f>
        <v>13.246787653993907</v>
      </c>
      <c r="M9" s="47">
        <f>'число умерших'!M9*100000/население!M9</f>
        <v>52.424639580602886</v>
      </c>
      <c r="N9" s="47">
        <f>'число умерших'!N9*100000/население!N9</f>
        <v>0</v>
      </c>
      <c r="O9" s="47">
        <f>'число умерших'!O9*100000/население!O9</f>
        <v>0</v>
      </c>
      <c r="P9" s="47">
        <f>'число умерших'!P9*100000/население!P9</f>
        <v>0</v>
      </c>
      <c r="Q9" s="47">
        <f>'число умерших'!Q9*100000/население!Q9</f>
        <v>0</v>
      </c>
      <c r="R9" s="47">
        <f>'число умерших'!R9*100000/население!R9</f>
        <v>0</v>
      </c>
      <c r="S9" s="47">
        <f>'число умерших'!S9*100000/население!S9</f>
        <v>471.82175622542593</v>
      </c>
      <c r="T9" s="47">
        <f>'число умерших'!T9*100000/население!T9</f>
        <v>317.92290369585373</v>
      </c>
      <c r="U9" s="47">
        <f>'число умерших'!U9*100000/население!U9</f>
        <v>65.53079947575361</v>
      </c>
      <c r="V9" s="47">
        <f>'число умерших'!V9*100000/население!V9</f>
        <v>39.74036296198172</v>
      </c>
      <c r="W9" s="47">
        <f>'число умерших'!W9*100000/население!W9</f>
        <v>78.63695937090432</v>
      </c>
      <c r="X9" s="47">
        <f>'число умерших'!X9*100000/население!X9</f>
        <v>92.72751357795734</v>
      </c>
      <c r="Y9" s="47">
        <f>'число умерших'!Y9*100000/население!Y9</f>
        <v>0</v>
      </c>
      <c r="Z9" s="47">
        <f>'число умерших'!Z9*100000/население!Z9</f>
        <v>0</v>
      </c>
      <c r="AA9" s="47">
        <f>'число умерших'!AA9*100000/население!AA9</f>
        <v>0</v>
      </c>
      <c r="AB9" s="47">
        <f>'число умерших'!AB9*100000/население!AB9</f>
        <v>0</v>
      </c>
      <c r="AC9" s="47">
        <f>'число умерших'!AC9*100000/население!AC9</f>
        <v>13.106159895150721</v>
      </c>
      <c r="AD9" s="47">
        <f>'число умерших'!AD9*100000/население!AD9</f>
        <v>39.74036296198172</v>
      </c>
      <c r="AE9" s="47">
        <f>'число умерших'!AI9*100000/население!AI9</f>
        <v>0</v>
      </c>
      <c r="AF9" s="47">
        <f>'число умерших'!AJ9*100000/население!AJ9</f>
        <v>0</v>
      </c>
      <c r="AG9" s="47">
        <f>'число умерших'!AK9*100000/население!AK9</f>
        <v>78.63695937090432</v>
      </c>
      <c r="AH9" s="47">
        <f>'число умерших'!AL9*100000/население!AL9</f>
        <v>66.23393826996953</v>
      </c>
      <c r="AI9" s="47">
        <f>'число умерших'!AM9*100000/население!AM9</f>
        <v>117.95543905635648</v>
      </c>
      <c r="AJ9" s="47">
        <f>'число умерших'!AN9*100000/население!AN9</f>
        <v>92.72751357795734</v>
      </c>
      <c r="AK9" s="47">
        <f>'число умерших'!AQ9*100000/население!AQ9</f>
        <v>943.6435124508519</v>
      </c>
      <c r="AL9" s="47">
        <f>'число умерших'!AR9*100000/население!AR9</f>
        <v>741.8201086236587</v>
      </c>
      <c r="AM9" s="13"/>
      <c r="AN9" s="13"/>
    </row>
    <row r="10" spans="1:40" ht="22.5" customHeight="1">
      <c r="A10" s="16">
        <v>6</v>
      </c>
      <c r="B10" s="25" t="s">
        <v>25</v>
      </c>
      <c r="C10" s="47">
        <f>'число умерших'!C10*100000/население!C10</f>
        <v>877.0064845327947</v>
      </c>
      <c r="D10" s="47">
        <f>'число умерших'!D10*100000/население!D10</f>
        <v>978.8630129618674</v>
      </c>
      <c r="E10" s="47">
        <f>'число умерших'!E10*100000/население!E10</f>
        <v>0</v>
      </c>
      <c r="F10" s="47">
        <f>'число умерших'!F10*100000/население!F10</f>
        <v>5.3783682030871836</v>
      </c>
      <c r="G10" s="47">
        <f>'число умерших'!G10*100000/население!G10</f>
        <v>79.72786223025406</v>
      </c>
      <c r="H10" s="47">
        <f>'число умерших'!H10*100000/население!H10</f>
        <v>182.86451890496423</v>
      </c>
      <c r="I10" s="47">
        <f>'число умерших'!I10*100000/население!I10</f>
        <v>0</v>
      </c>
      <c r="J10" s="47">
        <f>'число умерших'!J10*100000/население!J10</f>
        <v>0</v>
      </c>
      <c r="K10" s="47">
        <f>'число умерших'!K10*100000/население!K10</f>
        <v>15.945572446050813</v>
      </c>
      <c r="L10" s="47">
        <f>'число умерших'!L10*100000/население!L10</f>
        <v>5.3783682030871836</v>
      </c>
      <c r="M10" s="47">
        <f>'число умерших'!M10*100000/население!M10</f>
        <v>5.315190815350271</v>
      </c>
      <c r="N10" s="47">
        <f>'число умерших'!N10*100000/население!N10</f>
        <v>10.756736406174367</v>
      </c>
      <c r="O10" s="47">
        <f>'число умерших'!O10*100000/население!O10</f>
        <v>5.315190815350271</v>
      </c>
      <c r="P10" s="47">
        <f>'число умерших'!P10*100000/население!P10</f>
        <v>16.13510460926155</v>
      </c>
      <c r="Q10" s="47">
        <f>'число умерших'!Q10*100000/население!Q10</f>
        <v>0</v>
      </c>
      <c r="R10" s="47">
        <f>'число умерших'!R10*100000/население!R10</f>
        <v>0</v>
      </c>
      <c r="S10" s="47">
        <f>'число умерших'!S10*100000/население!S10</f>
        <v>425.2152652280217</v>
      </c>
      <c r="T10" s="47">
        <f>'число умерших'!T10*100000/население!T10</f>
        <v>521.7017156994568</v>
      </c>
      <c r="U10" s="47">
        <f>'число умерших'!U10*100000/население!U10</f>
        <v>5.315190815350271</v>
      </c>
      <c r="V10" s="47">
        <f>'число умерших'!V10*100000/население!V10</f>
        <v>43.02694562469747</v>
      </c>
      <c r="W10" s="47">
        <f>'число умерших'!W10*100000/население!W10</f>
        <v>63.78228978420325</v>
      </c>
      <c r="X10" s="47">
        <f>'число умерших'!X10*100000/население!X10</f>
        <v>64.5404184370462</v>
      </c>
      <c r="Y10" s="47">
        <f>'число умерших'!Y10*100000/население!Y10</f>
        <v>0</v>
      </c>
      <c r="Z10" s="47">
        <f>'число умерших'!Z10*100000/население!Z10</f>
        <v>0</v>
      </c>
      <c r="AA10" s="47">
        <f>'число умерших'!AA10*100000/население!AA10</f>
        <v>0</v>
      </c>
      <c r="AB10" s="47">
        <f>'число умерших'!AB10*100000/население!AB10</f>
        <v>0</v>
      </c>
      <c r="AC10" s="47">
        <f>'число умерших'!AC10*100000/население!AC10</f>
        <v>10.630381630700542</v>
      </c>
      <c r="AD10" s="47">
        <f>'число умерших'!AD10*100000/население!AD10</f>
        <v>5.3783682030871836</v>
      </c>
      <c r="AE10" s="47">
        <f>'число умерших'!AI10*100000/население!AI10</f>
        <v>0</v>
      </c>
      <c r="AF10" s="47">
        <f>'число умерших'!AJ10*100000/население!AJ10</f>
        <v>0</v>
      </c>
      <c r="AG10" s="47">
        <f>'число умерших'!AK10*100000/население!AK10</f>
        <v>47.83671733815244</v>
      </c>
      <c r="AH10" s="47">
        <f>'число умерших'!AL10*100000/население!AL10</f>
        <v>32.2702092185231</v>
      </c>
      <c r="AI10" s="47">
        <f>'число умерших'!AM10*100000/население!AM10</f>
        <v>217.9228234293611</v>
      </c>
      <c r="AJ10" s="47">
        <f>'число умерших'!AN10*100000/население!AN10</f>
        <v>86.05389124939494</v>
      </c>
      <c r="AK10" s="47">
        <f>'число умерших'!AQ10*100000/население!AQ10</f>
        <v>659.0836611034337</v>
      </c>
      <c r="AL10" s="47">
        <f>'число умерших'!AR10*100000/население!AR10</f>
        <v>892.8091217124725</v>
      </c>
      <c r="AM10" s="13"/>
      <c r="AN10" s="13"/>
    </row>
    <row r="11" spans="1:40" ht="22.5" customHeight="1">
      <c r="A11" s="16">
        <v>7</v>
      </c>
      <c r="B11" s="25" t="s">
        <v>26</v>
      </c>
      <c r="C11" s="47">
        <f>'число умерших'!C11*100000/население!C11</f>
        <v>852.8260499593442</v>
      </c>
      <c r="D11" s="47">
        <f>'число умерших'!D11*100000/население!D11</f>
        <v>738.1851823298126</v>
      </c>
      <c r="E11" s="47">
        <f>'число умерших'!E11*100000/население!E11</f>
        <v>11.345801108106574</v>
      </c>
      <c r="F11" s="47">
        <f>'число умерших'!F11*100000/население!F11</f>
        <v>5.782129365507671</v>
      </c>
      <c r="G11" s="47">
        <f>'число умерших'!G11*100000/население!G11</f>
        <v>153.16831495943876</v>
      </c>
      <c r="H11" s="47">
        <f>'число умерших'!H11*100000/население!H11</f>
        <v>123.35209313083031</v>
      </c>
      <c r="I11" s="47">
        <f>'число умерших'!I11*100000/население!I11</f>
        <v>0</v>
      </c>
      <c r="J11" s="47">
        <f>'число умерших'!J11*100000/население!J11</f>
        <v>0</v>
      </c>
      <c r="K11" s="47">
        <f>'число умерших'!K11*100000/население!K11</f>
        <v>1.8909668513510958</v>
      </c>
      <c r="L11" s="47">
        <f>'число умерших'!L11*100000/население!L11</f>
        <v>5.782129365507671</v>
      </c>
      <c r="M11" s="47">
        <f>'число умерших'!M11*100000/население!M11</f>
        <v>3.7819337027021915</v>
      </c>
      <c r="N11" s="47">
        <f>'число умерших'!N11*100000/население!N11</f>
        <v>5.782129365507671</v>
      </c>
      <c r="O11" s="47">
        <f>'число умерших'!O11*100000/население!O11</f>
        <v>3.7819337027021915</v>
      </c>
      <c r="P11" s="47">
        <f>'число умерших'!P11*100000/население!P11</f>
        <v>15.419011641353789</v>
      </c>
      <c r="Q11" s="47">
        <f>'число умерших'!Q11*100000/население!Q11</f>
        <v>0</v>
      </c>
      <c r="R11" s="47">
        <f>'число умерших'!R11*100000/население!R11</f>
        <v>0</v>
      </c>
      <c r="S11" s="47">
        <f>'число умерших'!S11*100000/население!S11</f>
        <v>355.501768054006</v>
      </c>
      <c r="T11" s="47">
        <f>'число умерших'!T11*100000/население!T11</f>
        <v>304.5254799167373</v>
      </c>
      <c r="U11" s="47">
        <f>'число умерших'!U11*100000/население!U11</f>
        <v>34.037403324319726</v>
      </c>
      <c r="V11" s="47">
        <f>'число умерших'!V11*100000/население!V11</f>
        <v>23.128517462030683</v>
      </c>
      <c r="W11" s="47">
        <f>'число умерших'!W11*100000/население!W11</f>
        <v>85.09350831079931</v>
      </c>
      <c r="X11" s="47">
        <f>'число умерших'!X11*100000/население!X11</f>
        <v>63.60342302058438</v>
      </c>
      <c r="Y11" s="47">
        <f>'число умерших'!Y11*100000/население!Y11</f>
        <v>1.8909668513510958</v>
      </c>
      <c r="Z11" s="47">
        <f>'число умерших'!Z11*100000/население!Z11</f>
        <v>3.8547529103384472</v>
      </c>
      <c r="AA11" s="47">
        <f>'число умерших'!AA11*100000/население!AA11</f>
        <v>0</v>
      </c>
      <c r="AB11" s="47">
        <f>'число умерших'!AB11*100000/население!AB11</f>
        <v>1.9273764551692236</v>
      </c>
      <c r="AC11" s="47">
        <f>'число умерших'!AC11*100000/население!AC11</f>
        <v>7.563867405404383</v>
      </c>
      <c r="AD11" s="47">
        <f>'число умерших'!AD11*100000/население!AD11</f>
        <v>7.7095058206768945</v>
      </c>
      <c r="AE11" s="47">
        <f>'число умерших'!AI11*100000/население!AI11</f>
        <v>1.8909668513510958</v>
      </c>
      <c r="AF11" s="47">
        <f>'число умерших'!AJ11*100000/население!AJ11</f>
        <v>1.9273764551692236</v>
      </c>
      <c r="AG11" s="47">
        <f>'число умерших'!AK11*100000/население!AK11</f>
        <v>68.07480664863945</v>
      </c>
      <c r="AH11" s="47">
        <f>'число умерших'!AL11*100000/население!AL11</f>
        <v>92.51406984812273</v>
      </c>
      <c r="AI11" s="47">
        <f>'число умерших'!AM11*100000/население!AM11</f>
        <v>124.80381218917232</v>
      </c>
      <c r="AJ11" s="47">
        <f>'число умерших'!AN11*100000/население!AN11</f>
        <v>82.87718757227661</v>
      </c>
      <c r="AK11" s="47">
        <f>'число умерших'!AQ11*100000/население!AQ11</f>
        <v>728.0222377701718</v>
      </c>
      <c r="AL11" s="47">
        <f>'число умерших'!AR11*100000/население!AR11</f>
        <v>655.307994757536</v>
      </c>
      <c r="AM11" s="13"/>
      <c r="AN11" s="13"/>
    </row>
    <row r="12" spans="1:40" ht="22.5" customHeight="1">
      <c r="A12" s="16">
        <v>8</v>
      </c>
      <c r="B12" s="25" t="s">
        <v>27</v>
      </c>
      <c r="C12" s="47">
        <f>'число умерших'!C12*100000/население!C12</f>
        <v>979.1517685241213</v>
      </c>
      <c r="D12" s="47">
        <f>'число умерших'!D12*100000/население!D12</f>
        <v>1111.3605747642569</v>
      </c>
      <c r="E12" s="47">
        <f>'число умерших'!E12*100000/население!E12</f>
        <v>5.500852632157985</v>
      </c>
      <c r="F12" s="47">
        <f>'число умерших'!F12*100000/население!F12</f>
        <v>0</v>
      </c>
      <c r="G12" s="47">
        <f>'число умерших'!G12*100000/население!G12</f>
        <v>154.02387370042356</v>
      </c>
      <c r="H12" s="47">
        <f>'число умерших'!H12*100000/население!H12</f>
        <v>168.38796587337225</v>
      </c>
      <c r="I12" s="47">
        <f>'число умерших'!I12*100000/население!I12</f>
        <v>0</v>
      </c>
      <c r="J12" s="47">
        <f>'число умерших'!J12*100000/население!J12</f>
        <v>0</v>
      </c>
      <c r="K12" s="47">
        <f>'число умерших'!K12*100000/население!K12</f>
        <v>16.502557896473952</v>
      </c>
      <c r="L12" s="47">
        <f>'число умерших'!L12*100000/население!L12</f>
        <v>28.064660978895375</v>
      </c>
      <c r="M12" s="47">
        <f>'число умерших'!M12*100000/население!M12</f>
        <v>5.500852632157985</v>
      </c>
      <c r="N12" s="47">
        <f>'число умерших'!N12*100000/население!N12</f>
        <v>0</v>
      </c>
      <c r="O12" s="47">
        <f>'число умерших'!O12*100000/население!O12</f>
        <v>49.50767368942186</v>
      </c>
      <c r="P12" s="47">
        <f>'число умерших'!P12*100000/население!P12</f>
        <v>39.29052537045352</v>
      </c>
      <c r="Q12" s="47">
        <f>'число умерших'!Q12*100000/население!Q12</f>
        <v>0</v>
      </c>
      <c r="R12" s="47">
        <f>'число умерших'!R12*100000/население!R12</f>
        <v>0</v>
      </c>
      <c r="S12" s="47">
        <f>'число умерших'!S12*100000/население!S12</f>
        <v>357.55542109026896</v>
      </c>
      <c r="T12" s="47">
        <f>'число умерших'!T12*100000/население!T12</f>
        <v>454.6475078581051</v>
      </c>
      <c r="U12" s="47">
        <f>'число умерших'!U12*100000/население!U12</f>
        <v>33.005115792947905</v>
      </c>
      <c r="V12" s="47">
        <f>'число умерших'!V12*100000/население!V12</f>
        <v>50.51638976201168</v>
      </c>
      <c r="W12" s="47">
        <f>'число умерших'!W12*100000/население!W12</f>
        <v>104.5162000110017</v>
      </c>
      <c r="X12" s="47">
        <f>'число умерших'!X12*100000/население!X12</f>
        <v>67.3551863493489</v>
      </c>
      <c r="Y12" s="47">
        <f>'число умерших'!Y12*100000/население!Y12</f>
        <v>0</v>
      </c>
      <c r="Z12" s="47">
        <f>'число умерших'!Z12*100000/население!Z12</f>
        <v>0</v>
      </c>
      <c r="AA12" s="47">
        <f>'число умерших'!AA12*100000/население!AA12</f>
        <v>5.500852632157985</v>
      </c>
      <c r="AB12" s="47">
        <f>'число умерших'!AB12*100000/население!AB12</f>
        <v>5.612932195779075</v>
      </c>
      <c r="AC12" s="47">
        <f>'число умерших'!AC12*100000/население!AC12</f>
        <v>16.502557896473952</v>
      </c>
      <c r="AD12" s="47">
        <f>'число умерших'!AD12*100000/население!AD12</f>
        <v>0</v>
      </c>
      <c r="AE12" s="47">
        <f>'число умерших'!AI12*100000/население!AI12</f>
        <v>16.502557896473952</v>
      </c>
      <c r="AF12" s="47">
        <f>'число умерших'!AJ12*100000/население!AJ12</f>
        <v>0</v>
      </c>
      <c r="AG12" s="47">
        <f>'число умерших'!AK12*100000/население!AK12</f>
        <v>66.01023158589581</v>
      </c>
      <c r="AH12" s="47">
        <f>'число умерших'!AL12*100000/население!AL12</f>
        <v>168.38796587337225</v>
      </c>
      <c r="AI12" s="47">
        <f>'число умерших'!AM12*100000/население!AM12</f>
        <v>143.0221684361076</v>
      </c>
      <c r="AJ12" s="47">
        <f>'число умерших'!AN12*100000/население!AN12</f>
        <v>129.09744050291872</v>
      </c>
      <c r="AK12" s="47">
        <f>'число умерших'!AQ12*100000/население!AQ12</f>
        <v>836.1296000880136</v>
      </c>
      <c r="AL12" s="47">
        <f>'число умерших'!AR12*100000/население!AR12</f>
        <v>982.2631342613381</v>
      </c>
      <c r="AM12" s="13"/>
      <c r="AN12" s="13"/>
    </row>
    <row r="13" spans="1:40" ht="22.5" customHeight="1">
      <c r="A13" s="16">
        <v>9</v>
      </c>
      <c r="B13" s="25" t="s">
        <v>28</v>
      </c>
      <c r="C13" s="47">
        <f>'число умерших'!C13*100000/население!C13</f>
        <v>772.7940345723647</v>
      </c>
      <c r="D13" s="47">
        <f>'число умерших'!D13*100000/население!D13</f>
        <v>809.7534346283322</v>
      </c>
      <c r="E13" s="47">
        <f>'число умерших'!E13*100000/население!E13</f>
        <v>13.557790080216925</v>
      </c>
      <c r="F13" s="47">
        <f>'число умерших'!F13*100000/население!F13</f>
        <v>11.372941497588936</v>
      </c>
      <c r="G13" s="47">
        <f>'число умерших'!G13*100000/население!G13</f>
        <v>110.72195232177155</v>
      </c>
      <c r="H13" s="47">
        <f>'число умерших'!H13*100000/население!H13</f>
        <v>152.39741606769175</v>
      </c>
      <c r="I13" s="47">
        <f>'число умерших'!I13*100000/население!I13</f>
        <v>0</v>
      </c>
      <c r="J13" s="47">
        <f>'число умерших'!J13*100000/население!J13</f>
        <v>2.274588299517787</v>
      </c>
      <c r="K13" s="47">
        <f>'число умерших'!K13*100000/население!K13</f>
        <v>9.038526720144617</v>
      </c>
      <c r="L13" s="47">
        <f>'число умерших'!L13*100000/население!L13</f>
        <v>11.372941497588936</v>
      </c>
      <c r="M13" s="47">
        <f>'число умерших'!M13*100000/население!M13</f>
        <v>2.2596316800361542</v>
      </c>
      <c r="N13" s="47">
        <f>'число умерших'!N13*100000/население!N13</f>
        <v>2.274588299517787</v>
      </c>
      <c r="O13" s="47">
        <f>'число умерших'!O13*100000/население!O13</f>
        <v>9.038526720144617</v>
      </c>
      <c r="P13" s="47">
        <f>'число умерших'!P13*100000/население!P13</f>
        <v>2.274588299517787</v>
      </c>
      <c r="Q13" s="47">
        <f>'число умерших'!Q13*100000/население!Q13</f>
        <v>0</v>
      </c>
      <c r="R13" s="47">
        <f>'число умерших'!R13*100000/население!R13</f>
        <v>0</v>
      </c>
      <c r="S13" s="47">
        <f>'число умерших'!S13*100000/население!S13</f>
        <v>406.73370240650775</v>
      </c>
      <c r="T13" s="47">
        <f>'число умерших'!T13*100000/население!T13</f>
        <v>445.8193067054863</v>
      </c>
      <c r="U13" s="47">
        <f>'число умерших'!U13*100000/население!U13</f>
        <v>27.11558016043385</v>
      </c>
      <c r="V13" s="47">
        <f>'число умерших'!V13*100000/население!V13</f>
        <v>27.29505959421345</v>
      </c>
      <c r="W13" s="47">
        <f>'число умерших'!W13*100000/население!W13</f>
        <v>74.56784544119309</v>
      </c>
      <c r="X13" s="47">
        <f>'число умерших'!X13*100000/население!X13</f>
        <v>56.864707487944685</v>
      </c>
      <c r="Y13" s="47">
        <f>'число умерших'!Y13*100000/население!Y13</f>
        <v>0</v>
      </c>
      <c r="Z13" s="47">
        <f>'число умерших'!Z13*100000/население!Z13</f>
        <v>0</v>
      </c>
      <c r="AA13" s="47">
        <f>'число умерших'!AA13*100000/население!AA13</f>
        <v>0</v>
      </c>
      <c r="AB13" s="47">
        <f>'число умерших'!AB13*100000/население!AB13</f>
        <v>0</v>
      </c>
      <c r="AC13" s="47">
        <f>'число умерших'!AC13*100000/население!AC13</f>
        <v>6.778895040108463</v>
      </c>
      <c r="AD13" s="47">
        <f>'число умерших'!AD13*100000/население!AD13</f>
        <v>4.549176599035574</v>
      </c>
      <c r="AE13" s="47">
        <f>'число умерших'!AI13*100000/население!AI13</f>
        <v>4.5192633600723084</v>
      </c>
      <c r="AF13" s="47">
        <f>'число умерших'!AJ13*100000/население!AJ13</f>
        <v>2.274588299517787</v>
      </c>
      <c r="AG13" s="47">
        <f>'число умерших'!AK13*100000/население!AK13</f>
        <v>22.596316800361542</v>
      </c>
      <c r="AH13" s="47">
        <f>'число умерших'!AL13*100000/население!AL13</f>
        <v>15.92211809662451</v>
      </c>
      <c r="AI13" s="47">
        <f>'число умерших'!AM13*100000/население!AM13</f>
        <v>83.6063721613377</v>
      </c>
      <c r="AJ13" s="47">
        <f>'число умерших'!AN13*100000/население!AN13</f>
        <v>72.78682558456919</v>
      </c>
      <c r="AK13" s="47">
        <f>'число умерших'!AQ13*100000/население!AQ13</f>
        <v>689.187662411027</v>
      </c>
      <c r="AL13" s="47">
        <f>'число умерших'!AR13*100000/население!AR13</f>
        <v>736.9666090437631</v>
      </c>
      <c r="AM13" s="13"/>
      <c r="AN13" s="13"/>
    </row>
    <row r="14" spans="1:40" ht="22.5" customHeight="1">
      <c r="A14" s="16">
        <v>10</v>
      </c>
      <c r="B14" s="25" t="s">
        <v>29</v>
      </c>
      <c r="C14" s="47">
        <f>'число умерших'!C14*100000/население!C14</f>
        <v>713.3673427066484</v>
      </c>
      <c r="D14" s="47">
        <f>'число умерших'!D14*100000/население!D14</f>
        <v>764.6523931553278</v>
      </c>
      <c r="E14" s="47">
        <f>'число умерших'!E14*100000/население!E14</f>
        <v>4.147484550620049</v>
      </c>
      <c r="F14" s="47">
        <f>'число умерших'!F14*100000/население!F14</f>
        <v>12.399768537653964</v>
      </c>
      <c r="G14" s="47">
        <f>'число умерших'!G14*100000/население!G14</f>
        <v>145.1619592717017</v>
      </c>
      <c r="H14" s="47">
        <f>'число умерших'!H14*100000/население!H14</f>
        <v>128.13094155575763</v>
      </c>
      <c r="I14" s="47">
        <f>'число умерших'!I14*100000/население!I14</f>
        <v>0</v>
      </c>
      <c r="J14" s="47">
        <f>'число умерших'!J14*100000/население!J14</f>
        <v>0</v>
      </c>
      <c r="K14" s="47">
        <f>'число умерших'!K14*100000/население!K14</f>
        <v>0</v>
      </c>
      <c r="L14" s="47">
        <f>'число умерших'!L14*100000/население!L14</f>
        <v>4.133256179217988</v>
      </c>
      <c r="M14" s="47">
        <f>'число умерших'!M14*100000/население!M14</f>
        <v>8.294969101240097</v>
      </c>
      <c r="N14" s="47">
        <f>'число умерших'!N14*100000/население!N14</f>
        <v>4.133256179217988</v>
      </c>
      <c r="O14" s="47">
        <f>'число умерших'!O14*100000/население!O14</f>
        <v>8.294969101240097</v>
      </c>
      <c r="P14" s="47">
        <f>'число умерших'!P14*100000/население!P14</f>
        <v>8.266512358435977</v>
      </c>
      <c r="Q14" s="47">
        <f>'число умерших'!Q14*100000/население!Q14</f>
        <v>0</v>
      </c>
      <c r="R14" s="47">
        <f>'число умерших'!R14*100000/население!R14</f>
        <v>0</v>
      </c>
      <c r="S14" s="47">
        <f>'число умерших'!S14*100000/население!S14</f>
        <v>360.83115590394425</v>
      </c>
      <c r="T14" s="47">
        <f>'число умерших'!T14*100000/население!T14</f>
        <v>409.19236174258083</v>
      </c>
      <c r="U14" s="47">
        <f>'число умерших'!U14*100000/население!U14</f>
        <v>24.884907303720293</v>
      </c>
      <c r="V14" s="47">
        <f>'число умерших'!V14*100000/население!V14</f>
        <v>12.399768537653964</v>
      </c>
      <c r="W14" s="47">
        <f>'число умерших'!W14*100000/население!W14</f>
        <v>41.47484550620049</v>
      </c>
      <c r="X14" s="47">
        <f>'число умерших'!X14*100000/население!X14</f>
        <v>74.39861122592379</v>
      </c>
      <c r="Y14" s="47">
        <f>'число умерших'!Y14*100000/население!Y14</f>
        <v>4.147484550620049</v>
      </c>
      <c r="Z14" s="47">
        <f>'число умерших'!Z14*100000/население!Z14</f>
        <v>8.266512358435977</v>
      </c>
      <c r="AA14" s="47">
        <f>'число умерших'!AA14*100000/население!AA14</f>
        <v>0</v>
      </c>
      <c r="AB14" s="47">
        <f>'число умерших'!AB14*100000/население!AB14</f>
        <v>0</v>
      </c>
      <c r="AC14" s="47">
        <f>'число умерших'!AC14*100000/население!AC14</f>
        <v>4.147484550620049</v>
      </c>
      <c r="AD14" s="47">
        <f>'число умерших'!AD14*100000/население!AD14</f>
        <v>4.133256179217988</v>
      </c>
      <c r="AE14" s="47">
        <f>'число умерших'!AI14*100000/население!AI14</f>
        <v>0</v>
      </c>
      <c r="AF14" s="47">
        <f>'число умерших'!AJ14*100000/население!AJ14</f>
        <v>0</v>
      </c>
      <c r="AG14" s="47">
        <f>'число умерших'!AK14*100000/население!AK14</f>
        <v>12.442453651860147</v>
      </c>
      <c r="AH14" s="47">
        <f>'число умерших'!AL14*100000/население!AL14</f>
        <v>16.533024716871953</v>
      </c>
      <c r="AI14" s="47">
        <f>'число умерших'!AM14*100000/население!AM14</f>
        <v>95.39214466426112</v>
      </c>
      <c r="AJ14" s="47">
        <f>'число умерших'!AN14*100000/население!AN14</f>
        <v>82.66512358435976</v>
      </c>
      <c r="AK14" s="47">
        <f>'число умерших'!AQ14*100000/население!AQ14</f>
        <v>617.9751980423873</v>
      </c>
      <c r="AL14" s="47">
        <f>'число умерших'!AR14*100000/население!AR14</f>
        <v>681.987269570968</v>
      </c>
      <c r="AM14" s="13"/>
      <c r="AN14" s="13"/>
    </row>
    <row r="15" spans="1:40" ht="22.5" customHeight="1">
      <c r="A15" s="16">
        <v>11</v>
      </c>
      <c r="B15" s="25" t="s">
        <v>30</v>
      </c>
      <c r="C15" s="47">
        <f>'число умерших'!C15*100000/население!C15</f>
        <v>987.4667679453096</v>
      </c>
      <c r="D15" s="47">
        <f>'число умерших'!D15*100000/население!D15</f>
        <v>853.3866379641731</v>
      </c>
      <c r="E15" s="47">
        <f>'число умерших'!E15*100000/население!E15</f>
        <v>7.59589821496392</v>
      </c>
      <c r="F15" s="47">
        <f>'число умерших'!F15*100000/население!F15</f>
        <v>0</v>
      </c>
      <c r="G15" s="47">
        <f>'число умерших'!G15*100000/население!G15</f>
        <v>113.93847322445879</v>
      </c>
      <c r="H15" s="47">
        <f>'число умерших'!H15*100000/население!H15</f>
        <v>76.88167909587145</v>
      </c>
      <c r="I15" s="47">
        <f>'число умерших'!I15*100000/население!I15</f>
        <v>0</v>
      </c>
      <c r="J15" s="47">
        <f>'число умерших'!J15*100000/население!J15</f>
        <v>0</v>
      </c>
      <c r="K15" s="47">
        <f>'число умерших'!K15*100000/население!K15</f>
        <v>7.59589821496392</v>
      </c>
      <c r="L15" s="47">
        <f>'число умерших'!L15*100000/население!L15</f>
        <v>7.688167909587145</v>
      </c>
      <c r="M15" s="47">
        <f>'число умерших'!M15*100000/население!M15</f>
        <v>7.59589821496392</v>
      </c>
      <c r="N15" s="47">
        <f>'число умерших'!N15*100000/население!N15</f>
        <v>0</v>
      </c>
      <c r="O15" s="47">
        <f>'число умерших'!O15*100000/население!O15</f>
        <v>83.55488036460311</v>
      </c>
      <c r="P15" s="47">
        <f>'число умерших'!P15*100000/население!P15</f>
        <v>15.37633581917429</v>
      </c>
      <c r="Q15" s="47">
        <f>'число умерших'!Q15*100000/население!Q15</f>
        <v>0</v>
      </c>
      <c r="R15" s="47">
        <f>'число умерших'!R15*100000/население!R15</f>
        <v>0</v>
      </c>
      <c r="S15" s="47">
        <f>'число умерших'!S15*100000/население!S15</f>
        <v>364.6031143182681</v>
      </c>
      <c r="T15" s="47">
        <f>'число умерших'!T15*100000/население!T15</f>
        <v>284.4622126547244</v>
      </c>
      <c r="U15" s="47">
        <f>'число умерших'!U15*100000/население!U15</f>
        <v>30.38359285985568</v>
      </c>
      <c r="V15" s="47">
        <f>'число умерших'!V15*100000/население!V15</f>
        <v>53.81717536711002</v>
      </c>
      <c r="W15" s="47">
        <f>'число умерших'!W15*100000/население!W15</f>
        <v>91.15077857956703</v>
      </c>
      <c r="X15" s="47">
        <f>'число умерших'!X15*100000/население!X15</f>
        <v>99.94618282463288</v>
      </c>
      <c r="Y15" s="47">
        <f>'число умерших'!Y15*100000/население!Y15</f>
        <v>0</v>
      </c>
      <c r="Z15" s="47">
        <f>'число умерших'!Z15*100000/население!Z15</f>
        <v>0</v>
      </c>
      <c r="AA15" s="47">
        <f>'число умерших'!AA15*100000/население!AA15</f>
        <v>7.59589821496392</v>
      </c>
      <c r="AB15" s="47">
        <f>'число умерших'!AB15*100000/население!AB15</f>
        <v>0</v>
      </c>
      <c r="AC15" s="47">
        <f>'число умерших'!AC15*100000/население!AC15</f>
        <v>0</v>
      </c>
      <c r="AD15" s="47">
        <f>'число умерших'!AD15*100000/население!AD15</f>
        <v>7.688167909587145</v>
      </c>
      <c r="AE15" s="47">
        <f>'число умерших'!AI15*100000/население!AI15</f>
        <v>15.19179642992784</v>
      </c>
      <c r="AF15" s="47">
        <f>'число умерших'!AJ15*100000/население!AJ15</f>
        <v>0</v>
      </c>
      <c r="AG15" s="47">
        <f>'число умерших'!AK15*100000/население!AK15</f>
        <v>129.13026965438664</v>
      </c>
      <c r="AH15" s="47">
        <f>'число умерших'!AL15*100000/население!AL15</f>
        <v>184.5160298300915</v>
      </c>
      <c r="AI15" s="47">
        <f>'число умерших'!AM15*100000/население!AM15</f>
        <v>129.13026965438664</v>
      </c>
      <c r="AJ15" s="47">
        <f>'число умерших'!AN15*100000/население!AN15</f>
        <v>123.01068655339432</v>
      </c>
      <c r="AK15" s="47">
        <f>'число умерших'!AQ15*100000/население!AQ15</f>
        <v>858.3364982909229</v>
      </c>
      <c r="AL15" s="47">
        <f>'число умерших'!AR15*100000/население!AR15</f>
        <v>730.3759514107788</v>
      </c>
      <c r="AM15" s="13"/>
      <c r="AN15" s="13"/>
    </row>
    <row r="16" spans="1:40" ht="22.5" customHeight="1">
      <c r="A16" s="16">
        <v>12</v>
      </c>
      <c r="B16" s="25" t="s">
        <v>31</v>
      </c>
      <c r="C16" s="47">
        <f>'число умерших'!C16*100000/население!C16</f>
        <v>878.5397475264415</v>
      </c>
      <c r="D16" s="47">
        <f>'число умерших'!D16*100000/население!D16</f>
        <v>991.4767785701861</v>
      </c>
      <c r="E16" s="47">
        <f>'число умерших'!E16*100000/население!E16</f>
        <v>8.529512111907199</v>
      </c>
      <c r="F16" s="47">
        <f>'число умерших'!F16*100000/население!F16</f>
        <v>17.394329448599755</v>
      </c>
      <c r="G16" s="47">
        <f>'число умерших'!G16*100000/население!G16</f>
        <v>76.76560900716478</v>
      </c>
      <c r="H16" s="47">
        <f>'число умерших'!H16*100000/население!H16</f>
        <v>165.2461297616977</v>
      </c>
      <c r="I16" s="47">
        <f>'число умерших'!I16*100000/население!I16</f>
        <v>0</v>
      </c>
      <c r="J16" s="47">
        <f>'число умерших'!J16*100000/население!J16</f>
        <v>0</v>
      </c>
      <c r="K16" s="47">
        <f>'число умерших'!K16*100000/население!K16</f>
        <v>0</v>
      </c>
      <c r="L16" s="47">
        <f>'число умерших'!L16*100000/население!L16</f>
        <v>0</v>
      </c>
      <c r="M16" s="47">
        <f>'число умерших'!M16*100000/население!M16</f>
        <v>59.706584783350394</v>
      </c>
      <c r="N16" s="47">
        <f>'число умерших'!N16*100000/население!N16</f>
        <v>0</v>
      </c>
      <c r="O16" s="47">
        <f>'число умерших'!O16*100000/население!O16</f>
        <v>17.059024223814397</v>
      </c>
      <c r="P16" s="47">
        <f>'число умерших'!P16*100000/население!P16</f>
        <v>0</v>
      </c>
      <c r="Q16" s="47">
        <f>'число умерших'!Q16*100000/население!Q16</f>
        <v>0</v>
      </c>
      <c r="R16" s="47">
        <f>'число умерших'!R16*100000/население!R16</f>
        <v>0</v>
      </c>
      <c r="S16" s="47">
        <f>'число умерших'!S16*100000/население!S16</f>
        <v>417.9460934834527</v>
      </c>
      <c r="T16" s="47">
        <f>'число умерших'!T16*100000/население!T16</f>
        <v>513.1327187336929</v>
      </c>
      <c r="U16" s="47">
        <f>'число умерших'!U16*100000/население!U16</f>
        <v>59.706584783350394</v>
      </c>
      <c r="V16" s="47">
        <f>'число умерших'!V16*100000/население!V16</f>
        <v>17.394329448599755</v>
      </c>
      <c r="W16" s="47">
        <f>'число умерших'!W16*100000/население!W16</f>
        <v>51.17707267144319</v>
      </c>
      <c r="X16" s="47">
        <f>'число умерших'!X16*100000/население!X16</f>
        <v>52.18298834579927</v>
      </c>
      <c r="Y16" s="47">
        <f>'число умерших'!Y16*100000/население!Y16</f>
        <v>0</v>
      </c>
      <c r="Z16" s="47">
        <f>'число умерших'!Z16*100000/население!Z16</f>
        <v>0</v>
      </c>
      <c r="AA16" s="47">
        <f>'число умерших'!AA16*100000/население!AA16</f>
        <v>0</v>
      </c>
      <c r="AB16" s="47">
        <f>'число умерших'!AB16*100000/население!AB16</f>
        <v>0</v>
      </c>
      <c r="AC16" s="47">
        <f>'число умерших'!AC16*100000/население!AC16</f>
        <v>0</v>
      </c>
      <c r="AD16" s="47">
        <f>'число умерших'!AD16*100000/население!AD16</f>
        <v>8.697164724299878</v>
      </c>
      <c r="AE16" s="47">
        <f>'число умерших'!AI16*100000/население!AI16</f>
        <v>0</v>
      </c>
      <c r="AF16" s="47">
        <f>'число умерших'!AJ16*100000/население!AJ16</f>
        <v>0</v>
      </c>
      <c r="AG16" s="47">
        <f>'число умерших'!AK16*100000/население!AK16</f>
        <v>110.88365745479359</v>
      </c>
      <c r="AH16" s="47">
        <f>'число умерших'!AL16*100000/население!AL16</f>
        <v>139.15463558879804</v>
      </c>
      <c r="AI16" s="47">
        <f>'число умерших'!AM16*100000/население!AM16</f>
        <v>76.76560900716478</v>
      </c>
      <c r="AJ16" s="47">
        <f>'число умерших'!AN16*100000/население!AN16</f>
        <v>78.2744825186989</v>
      </c>
      <c r="AK16" s="47">
        <f>'число умерших'!AQ16*100000/население!AQ16</f>
        <v>801.7741385192767</v>
      </c>
      <c r="AL16" s="47">
        <f>'число умерших'!AR16*100000/население!AR16</f>
        <v>913.2022960514872</v>
      </c>
      <c r="AM16" s="13"/>
      <c r="AN16" s="13"/>
    </row>
    <row r="17" spans="1:40" ht="22.5" customHeight="1">
      <c r="A17" s="16">
        <v>13</v>
      </c>
      <c r="B17" s="25" t="s">
        <v>32</v>
      </c>
      <c r="C17" s="47">
        <f>'число умерших'!C17*100000/население!C17</f>
        <v>646.2660185594344</v>
      </c>
      <c r="D17" s="47">
        <f>'число умерших'!D17*100000/население!D17</f>
        <v>826.6770932245993</v>
      </c>
      <c r="E17" s="47">
        <f>'число умерших'!E17*100000/население!E17</f>
        <v>11.04728236853734</v>
      </c>
      <c r="F17" s="47">
        <f>'число умерших'!F17*100000/население!F17</f>
        <v>22.342624141205384</v>
      </c>
      <c r="G17" s="47">
        <f>'число умерших'!G17*100000/население!G17</f>
        <v>82.85461776403005</v>
      </c>
      <c r="H17" s="47">
        <f>'число умерших'!H17*100000/население!H17</f>
        <v>156.39836898843768</v>
      </c>
      <c r="I17" s="47">
        <f>'число умерших'!I17*100000/население!I17</f>
        <v>0</v>
      </c>
      <c r="J17" s="47">
        <f>'число умерших'!J17*100000/население!J17</f>
        <v>0</v>
      </c>
      <c r="K17" s="47">
        <f>'число умерших'!K17*100000/население!K17</f>
        <v>16.57092355280601</v>
      </c>
      <c r="L17" s="47">
        <f>'число умерших'!L17*100000/население!L17</f>
        <v>5.585656035301346</v>
      </c>
      <c r="M17" s="47">
        <f>'число умерших'!M17*100000/население!M17</f>
        <v>5.52364118426867</v>
      </c>
      <c r="N17" s="47">
        <f>'число умерших'!N17*100000/население!N17</f>
        <v>0</v>
      </c>
      <c r="O17" s="47">
        <f>'число умерших'!O17*100000/население!O17</f>
        <v>5.52364118426867</v>
      </c>
      <c r="P17" s="47">
        <f>'число умерших'!P17*100000/население!P17</f>
        <v>0</v>
      </c>
      <c r="Q17" s="47">
        <f>'число умерших'!Q17*100000/население!Q17</f>
        <v>0</v>
      </c>
      <c r="R17" s="47">
        <f>'число умерших'!R17*100000/население!R17</f>
        <v>0</v>
      </c>
      <c r="S17" s="47">
        <f>'число умерших'!S17*100000/население!S17</f>
        <v>353.5130357931949</v>
      </c>
      <c r="T17" s="47">
        <f>'число умерших'!T17*100000/население!T17</f>
        <v>379.82461040049157</v>
      </c>
      <c r="U17" s="47">
        <f>'число умерших'!U17*100000/население!U17</f>
        <v>16.57092355280601</v>
      </c>
      <c r="V17" s="47">
        <f>'число умерших'!V17*100000/население!V17</f>
        <v>27.928280176506732</v>
      </c>
      <c r="W17" s="47">
        <f>'число умерших'!W17*100000/население!W17</f>
        <v>33.14184710561202</v>
      </c>
      <c r="X17" s="47">
        <f>'число умерших'!X17*100000/население!X17</f>
        <v>44.68524828241077</v>
      </c>
      <c r="Y17" s="47">
        <f>'число умерших'!Y17*100000/население!Y17</f>
        <v>0</v>
      </c>
      <c r="Z17" s="47">
        <f>'число умерших'!Z17*100000/население!Z17</f>
        <v>0</v>
      </c>
      <c r="AA17" s="47">
        <f>'число умерших'!AA17*100000/население!AA17</f>
        <v>0</v>
      </c>
      <c r="AB17" s="47">
        <f>'число умерших'!AB17*100000/население!AB17</f>
        <v>0</v>
      </c>
      <c r="AC17" s="47">
        <f>'число умерших'!AC17*100000/население!AC17</f>
        <v>0</v>
      </c>
      <c r="AD17" s="47">
        <f>'число умерших'!AD17*100000/население!AD17</f>
        <v>5.585656035301346</v>
      </c>
      <c r="AE17" s="47">
        <f>'число умерших'!AI17*100000/население!AI17</f>
        <v>0</v>
      </c>
      <c r="AF17" s="47">
        <f>'число умерших'!AJ17*100000/население!AJ17</f>
        <v>0</v>
      </c>
      <c r="AG17" s="47">
        <f>'число умерших'!AK17*100000/население!AK17</f>
        <v>55.2364118426867</v>
      </c>
      <c r="AH17" s="47">
        <f>'число умерших'!AL17*100000/население!AL17</f>
        <v>94.95615260012289</v>
      </c>
      <c r="AI17" s="47">
        <f>'число умерших'!AM17*100000/население!AM17</f>
        <v>66.28369421122405</v>
      </c>
      <c r="AJ17" s="47">
        <f>'число умерших'!AN17*100000/население!AN17</f>
        <v>89.37049656482154</v>
      </c>
      <c r="AK17" s="47">
        <f>'число умерших'!AQ17*100000/население!AQ17</f>
        <v>579.9823243482103</v>
      </c>
      <c r="AL17" s="47">
        <f>'число умерших'!AR17*100000/население!AR17</f>
        <v>737.3065966597777</v>
      </c>
      <c r="AM17" s="13"/>
      <c r="AN17" s="13"/>
    </row>
    <row r="18" spans="1:40" ht="22.5" customHeight="1">
      <c r="A18" s="16">
        <v>14</v>
      </c>
      <c r="B18" s="25" t="s">
        <v>33</v>
      </c>
      <c r="C18" s="47">
        <f>'число умерших'!C18*100000/население!C18</f>
        <v>976.2532981530343</v>
      </c>
      <c r="D18" s="47">
        <f>'число умерших'!D18*100000/население!D18</f>
        <v>897.2205253512523</v>
      </c>
      <c r="E18" s="47">
        <f>'число умерших'!E18*100000/население!E18</f>
        <v>7.538635506973238</v>
      </c>
      <c r="F18" s="47">
        <f>'число умерших'!F18*100000/население!F18</f>
        <v>7.6359193646915084</v>
      </c>
      <c r="G18" s="47">
        <f>'число умерших'!G18*100000/население!G18</f>
        <v>150.77271013946475</v>
      </c>
      <c r="H18" s="47">
        <f>'число умерших'!H18*100000/население!H18</f>
        <v>118.35675015271839</v>
      </c>
      <c r="I18" s="47">
        <f>'число умерших'!I18*100000/население!I18</f>
        <v>0</v>
      </c>
      <c r="J18" s="47">
        <f>'число умерших'!J18*100000/население!J18</f>
        <v>0</v>
      </c>
      <c r="K18" s="47">
        <f>'число умерших'!K18*100000/население!K18</f>
        <v>7.538635506973238</v>
      </c>
      <c r="L18" s="47">
        <f>'число умерших'!L18*100000/население!L18</f>
        <v>7.6359193646915084</v>
      </c>
      <c r="M18" s="47">
        <f>'число умерших'!M18*100000/население!M18</f>
        <v>0</v>
      </c>
      <c r="N18" s="47">
        <f>'число умерших'!N18*100000/население!N18</f>
        <v>0</v>
      </c>
      <c r="O18" s="47">
        <f>'число умерших'!O18*100000/население!O18</f>
        <v>26.385224274406333</v>
      </c>
      <c r="P18" s="47">
        <f>'число умерших'!P18*100000/население!P18</f>
        <v>26.725717776420282</v>
      </c>
      <c r="Q18" s="47">
        <f>'число умерших'!Q18*100000/население!Q18</f>
        <v>0</v>
      </c>
      <c r="R18" s="47">
        <f>'число умерших'!R18*100000/население!R18</f>
        <v>0</v>
      </c>
      <c r="S18" s="47">
        <f>'число умерших'!S18*100000/население!S18</f>
        <v>403.3169996230682</v>
      </c>
      <c r="T18" s="47">
        <f>'число умерших'!T18*100000/население!T18</f>
        <v>458.1551618814905</v>
      </c>
      <c r="U18" s="47">
        <f>'число умерших'!U18*100000/население!U18</f>
        <v>52.770448548812666</v>
      </c>
      <c r="V18" s="47">
        <f>'число умерших'!V18*100000/население!V18</f>
        <v>26.725717776420282</v>
      </c>
      <c r="W18" s="47">
        <f>'число умерших'!W18*100000/население!W18</f>
        <v>86.69430833019223</v>
      </c>
      <c r="X18" s="47">
        <f>'число умерших'!X18*100000/население!X18</f>
        <v>61.08735491753207</v>
      </c>
      <c r="Y18" s="47">
        <f>'число умерших'!Y18*100000/население!Y18</f>
        <v>0</v>
      </c>
      <c r="Z18" s="47">
        <f>'число умерших'!Z18*100000/население!Z18</f>
        <v>0</v>
      </c>
      <c r="AA18" s="47">
        <f>'число умерших'!AA18*100000/население!AA18</f>
        <v>0</v>
      </c>
      <c r="AB18" s="47">
        <f>'число умерших'!AB18*100000/население!AB18</f>
        <v>0</v>
      </c>
      <c r="AC18" s="47">
        <f>'число умерших'!AC18*100000/население!AC18</f>
        <v>3.769317753486619</v>
      </c>
      <c r="AD18" s="47">
        <f>'число умерших'!AD18*100000/население!AD18</f>
        <v>7.6359193646915084</v>
      </c>
      <c r="AE18" s="47">
        <f>'число умерших'!AI18*100000/население!AI18</f>
        <v>3.769317753486619</v>
      </c>
      <c r="AF18" s="47">
        <f>'число умерших'!AJ18*100000/население!AJ18</f>
        <v>0</v>
      </c>
      <c r="AG18" s="47">
        <f>'число умерших'!AK18*100000/население!AK18</f>
        <v>56.539766302299284</v>
      </c>
      <c r="AH18" s="47">
        <f>'число умерших'!AL18*100000/население!AL18</f>
        <v>76.35919364691509</v>
      </c>
      <c r="AI18" s="47">
        <f>'число умерших'!AM18*100000/население!AM18</f>
        <v>165.84998115341122</v>
      </c>
      <c r="AJ18" s="47">
        <f>'число умерших'!AN18*100000/население!AN18</f>
        <v>106.90287110568113</v>
      </c>
      <c r="AK18" s="47">
        <f>'число умерших'!AQ18*100000/население!AQ18</f>
        <v>810.403316999623</v>
      </c>
      <c r="AL18" s="47">
        <f>'число умерших'!AR18*100000/население!AR18</f>
        <v>790.3176542455711</v>
      </c>
      <c r="AM18" s="13"/>
      <c r="AN18" s="13"/>
    </row>
    <row r="19" spans="1:40" ht="22.5" customHeight="1">
      <c r="A19" s="16">
        <v>15</v>
      </c>
      <c r="B19" s="25" t="s">
        <v>34</v>
      </c>
      <c r="C19" s="47">
        <f>'число умерших'!C19*100000/население!C19</f>
        <v>984.8637739656912</v>
      </c>
      <c r="D19" s="47">
        <f>'число умерших'!D19*100000/население!D19</f>
        <v>1004.1226172496837</v>
      </c>
      <c r="E19" s="47">
        <f>'число умерших'!E19*100000/население!E19</f>
        <v>0</v>
      </c>
      <c r="F19" s="47">
        <f>'число умерших'!F19*100000/население!F19</f>
        <v>4.081799257112535</v>
      </c>
      <c r="G19" s="47">
        <f>'число умерших'!G19*100000/население!G19</f>
        <v>84.76286579212916</v>
      </c>
      <c r="H19" s="47">
        <f>'число умерших'!H19*100000/население!H19</f>
        <v>118.37217845626353</v>
      </c>
      <c r="I19" s="47">
        <f>'число умерших'!I19*100000/население!I19</f>
        <v>0</v>
      </c>
      <c r="J19" s="47">
        <f>'число умерших'!J19*100000/население!J19</f>
        <v>0</v>
      </c>
      <c r="K19" s="47">
        <f>'число умерших'!K19*100000/население!K19</f>
        <v>8.072653884964682</v>
      </c>
      <c r="L19" s="47">
        <f>'число умерших'!L19*100000/население!L19</f>
        <v>0</v>
      </c>
      <c r="M19" s="47">
        <f>'число умерших'!M19*100000/население!M19</f>
        <v>24.217961654894047</v>
      </c>
      <c r="N19" s="47">
        <f>'число умерших'!N19*100000/население!N19</f>
        <v>24.49079554267521</v>
      </c>
      <c r="O19" s="47">
        <f>'число умерших'!O19*100000/население!O19</f>
        <v>12.108980827447024</v>
      </c>
      <c r="P19" s="47">
        <f>'число умерших'!P19*100000/население!P19</f>
        <v>16.32719702845014</v>
      </c>
      <c r="Q19" s="47">
        <f>'число умерших'!Q19*100000/население!Q19</f>
        <v>0</v>
      </c>
      <c r="R19" s="47">
        <f>'число умерших'!R19*100000/население!R19</f>
        <v>0</v>
      </c>
      <c r="S19" s="47">
        <f>'число умерших'!S19*100000/население!S19</f>
        <v>407.6690211907164</v>
      </c>
      <c r="T19" s="47">
        <f>'число умерших'!T19*100000/население!T19</f>
        <v>416.3435242254786</v>
      </c>
      <c r="U19" s="47">
        <f>'число умерших'!U19*100000/население!U19</f>
        <v>20.181634712411704</v>
      </c>
      <c r="V19" s="47">
        <f>'число умерших'!V19*100000/население!V19</f>
        <v>40.81799257112535</v>
      </c>
      <c r="W19" s="47">
        <f>'число умерших'!W19*100000/население!W19</f>
        <v>56.508577194752775</v>
      </c>
      <c r="X19" s="47">
        <f>'число умерших'!X19*100000/население!X19</f>
        <v>44.89979182823789</v>
      </c>
      <c r="Y19" s="47">
        <f>'число умерших'!Y19*100000/население!Y19</f>
        <v>4.036326942482341</v>
      </c>
      <c r="Z19" s="47">
        <f>'число умерших'!Z19*100000/население!Z19</f>
        <v>8.16359851422507</v>
      </c>
      <c r="AA19" s="47">
        <f>'число умерших'!AA19*100000/население!AA19</f>
        <v>0</v>
      </c>
      <c r="AB19" s="47">
        <f>'число умерших'!AB19*100000/население!AB19</f>
        <v>4.081799257112535</v>
      </c>
      <c r="AC19" s="47">
        <f>'число умерших'!AC19*100000/население!AC19</f>
        <v>4.036326942482341</v>
      </c>
      <c r="AD19" s="47">
        <f>'число умерших'!AD19*100000/население!AD19</f>
        <v>4.081799257112535</v>
      </c>
      <c r="AE19" s="47">
        <f>'число умерших'!AI19*100000/население!AI19</f>
        <v>4.036326942482341</v>
      </c>
      <c r="AF19" s="47">
        <f>'число умерших'!AJ19*100000/население!AJ19</f>
        <v>0</v>
      </c>
      <c r="AG19" s="47">
        <f>'число умерших'!AK19*100000/население!AK19</f>
        <v>145.30776992936427</v>
      </c>
      <c r="AH19" s="47">
        <f>'число умерших'!AL19*100000/население!AL19</f>
        <v>171.43556879872648</v>
      </c>
      <c r="AI19" s="47">
        <f>'число умерших'!AM19*100000/население!AM19</f>
        <v>209.88900100908174</v>
      </c>
      <c r="AJ19" s="47">
        <f>'число умерших'!AN19*100000/население!AN19</f>
        <v>142.86297399893874</v>
      </c>
      <c r="AK19" s="47">
        <f>'число умерших'!AQ19*100000/население!AQ19</f>
        <v>774.9747729566095</v>
      </c>
      <c r="AL19" s="47">
        <f>'число умерших'!AR19*100000/население!AR19</f>
        <v>861.259643250745</v>
      </c>
      <c r="AM19" s="13"/>
      <c r="AN19" s="13"/>
    </row>
    <row r="20" spans="1:40" ht="22.5" customHeight="1">
      <c r="A20" s="16">
        <v>16</v>
      </c>
      <c r="B20" s="25" t="s">
        <v>35</v>
      </c>
      <c r="C20" s="47">
        <f>'число умерших'!C20*100000/население!C20</f>
        <v>915.3905381127556</v>
      </c>
      <c r="D20" s="47">
        <f>'число умерших'!D20*100000/население!D20</f>
        <v>943.5595567867036</v>
      </c>
      <c r="E20" s="47">
        <f>'число умерших'!E20*100000/население!E20</f>
        <v>0</v>
      </c>
      <c r="F20" s="47">
        <f>'число умерших'!F20*100000/население!F20</f>
        <v>8.65650969529086</v>
      </c>
      <c r="G20" s="47">
        <f>'число умерших'!G20*100000/население!G20</f>
        <v>85.55051758063136</v>
      </c>
      <c r="H20" s="47">
        <f>'число умерших'!H20*100000/население!H20</f>
        <v>121.19113573407202</v>
      </c>
      <c r="I20" s="47">
        <f>'число умерших'!I20*100000/население!I20</f>
        <v>0</v>
      </c>
      <c r="J20" s="47">
        <f>'число умерших'!J20*100000/население!J20</f>
        <v>0</v>
      </c>
      <c r="K20" s="47">
        <f>'число умерших'!K20*100000/население!K20</f>
        <v>8.555051758063136</v>
      </c>
      <c r="L20" s="47">
        <f>'число умерших'!L20*100000/население!L20</f>
        <v>8.65650969529086</v>
      </c>
      <c r="M20" s="47">
        <f>'число умерших'!M20*100000/население!M20</f>
        <v>25.66515527418941</v>
      </c>
      <c r="N20" s="47">
        <f>'число умерших'!N20*100000/население!N20</f>
        <v>0</v>
      </c>
      <c r="O20" s="47">
        <f>'число умерших'!O20*100000/население!O20</f>
        <v>25.66515527418941</v>
      </c>
      <c r="P20" s="47">
        <f>'число умерших'!P20*100000/население!P20</f>
        <v>8.65650969529086</v>
      </c>
      <c r="Q20" s="47">
        <f>'число умерших'!Q20*100000/население!Q20</f>
        <v>0</v>
      </c>
      <c r="R20" s="47">
        <f>'число умерших'!R20*100000/население!R20</f>
        <v>0</v>
      </c>
      <c r="S20" s="47">
        <f>'число умерших'!S20*100000/население!S20</f>
        <v>350.7571220805886</v>
      </c>
      <c r="T20" s="47">
        <f>'число умерших'!T20*100000/население!T20</f>
        <v>363.57340720221606</v>
      </c>
      <c r="U20" s="47">
        <f>'число умерших'!U20*100000/население!U20</f>
        <v>42.77525879031568</v>
      </c>
      <c r="V20" s="47">
        <f>'число умерших'!V20*100000/население!V20</f>
        <v>25.969529085872576</v>
      </c>
      <c r="W20" s="47">
        <f>'число умерших'!W20*100000/население!W20</f>
        <v>51.33031054837882</v>
      </c>
      <c r="X20" s="47">
        <f>'число умерших'!X20*100000/население!X20</f>
        <v>0</v>
      </c>
      <c r="Y20" s="47">
        <f>'число умерших'!Y20*100000/население!Y20</f>
        <v>0</v>
      </c>
      <c r="Z20" s="47">
        <f>'число умерших'!Z20*100000/население!Z20</f>
        <v>0</v>
      </c>
      <c r="AA20" s="47">
        <f>'число умерших'!AA20*100000/население!AA20</f>
        <v>0</v>
      </c>
      <c r="AB20" s="47">
        <f>'число умерших'!AB20*100000/население!AB20</f>
        <v>0</v>
      </c>
      <c r="AC20" s="47">
        <f>'число умерших'!AC20*100000/население!AC20</f>
        <v>0</v>
      </c>
      <c r="AD20" s="47">
        <f>'число умерших'!AD20*100000/население!AD20</f>
        <v>0</v>
      </c>
      <c r="AE20" s="47">
        <f>'число умерших'!AI20*100000/население!AI20</f>
        <v>0</v>
      </c>
      <c r="AF20" s="47">
        <f>'число умерших'!AJ20*100000/население!AJ20</f>
        <v>0</v>
      </c>
      <c r="AG20" s="47">
        <f>'число умерших'!AK20*100000/население!AK20</f>
        <v>171.10103516126273</v>
      </c>
      <c r="AH20" s="47">
        <f>'число умерших'!AL20*100000/население!AL20</f>
        <v>268.3518005540166</v>
      </c>
      <c r="AI20" s="47">
        <f>'число умерших'!AM20*100000/население!AM20</f>
        <v>153.99093164513644</v>
      </c>
      <c r="AJ20" s="47">
        <f>'число умерших'!AN20*100000/население!AN20</f>
        <v>138.50415512465375</v>
      </c>
      <c r="AK20" s="47">
        <f>'число умерших'!AQ20*100000/население!AQ20</f>
        <v>761.3996064676192</v>
      </c>
      <c r="AL20" s="47">
        <f>'число умерших'!AR20*100000/население!AR20</f>
        <v>805.0554016620499</v>
      </c>
      <c r="AM20" s="13"/>
      <c r="AN20" s="13"/>
    </row>
    <row r="21" spans="1:40" ht="22.5" customHeight="1">
      <c r="A21" s="16">
        <v>17</v>
      </c>
      <c r="B21" s="25" t="s">
        <v>36</v>
      </c>
      <c r="C21" s="47">
        <f>'число умерших'!C21*100000/население!C21</f>
        <v>580.557118956385</v>
      </c>
      <c r="D21" s="47">
        <f>'число умерших'!D21*100000/население!D21</f>
        <v>572.8590735962649</v>
      </c>
      <c r="E21" s="47">
        <f>'число умерших'!E21*100000/население!E21</f>
        <v>6.553433613717493</v>
      </c>
      <c r="F21" s="47">
        <f>'число умерших'!F21*100000/население!F21</f>
        <v>6.143260842855388</v>
      </c>
      <c r="G21" s="47">
        <f>'число умерших'!G21*100000/население!G21</f>
        <v>117.96180504691488</v>
      </c>
      <c r="H21" s="47">
        <f>'число умерших'!H21*100000/население!H21</f>
        <v>125.93684727853545</v>
      </c>
      <c r="I21" s="47">
        <f>'число умерших'!I21*100000/население!I21</f>
        <v>1.1564882847736753</v>
      </c>
      <c r="J21" s="47">
        <f>'число умерших'!J21*100000/население!J21</f>
        <v>0</v>
      </c>
      <c r="K21" s="47">
        <f>'число умерших'!K21*100000/население!K21</f>
        <v>8.095417993415726</v>
      </c>
      <c r="L21" s="47">
        <f>'число умерших'!L21*100000/население!L21</f>
        <v>2.3037228160707706</v>
      </c>
      <c r="M21" s="47">
        <f>'число умерших'!M21*100000/население!M21</f>
        <v>1.927480474622792</v>
      </c>
      <c r="N21" s="47">
        <f>'число умерших'!N21*100000/население!N21</f>
        <v>4.223491829463079</v>
      </c>
      <c r="O21" s="47">
        <f>'число умерших'!O21*100000/население!O21</f>
        <v>15.419843796982336</v>
      </c>
      <c r="P21" s="47">
        <f>'число умерших'!P21*100000/население!P21</f>
        <v>8.83093746160462</v>
      </c>
      <c r="Q21" s="47">
        <f>'число умерших'!Q21*100000/население!Q21</f>
        <v>0</v>
      </c>
      <c r="R21" s="47">
        <f>'число умерших'!R21*100000/население!R21</f>
        <v>0</v>
      </c>
      <c r="S21" s="47">
        <f>'число умерших'!S21*100000/население!S21</f>
        <v>262.13734454869973</v>
      </c>
      <c r="T21" s="47">
        <f>'число умерших'!T21*100000/население!T21</f>
        <v>267.61580046688783</v>
      </c>
      <c r="U21" s="47">
        <f>'число умерших'!U21*100000/население!U21</f>
        <v>19.27480474622792</v>
      </c>
      <c r="V21" s="47">
        <f>'число умерших'!V21*100000/население!V21</f>
        <v>23.421181963386164</v>
      </c>
      <c r="W21" s="47">
        <f>'число умерших'!W21*100000/население!W21</f>
        <v>45.48853920109789</v>
      </c>
      <c r="X21" s="47">
        <f>'число умерших'!X21*100000/население!X21</f>
        <v>40.31514928123848</v>
      </c>
      <c r="Y21" s="47">
        <f>'число умерших'!Y21*100000/население!Y21</f>
        <v>1.1564882847736753</v>
      </c>
      <c r="Z21" s="47">
        <f>'число умерших'!Z21*100000/население!Z21</f>
        <v>1.1518614080353853</v>
      </c>
      <c r="AA21" s="47">
        <f>'число умерших'!AA21*100000/население!AA21</f>
        <v>1.1564882847736753</v>
      </c>
      <c r="AB21" s="47">
        <f>'число умерших'!AB21*100000/население!AB21</f>
        <v>0.38395380267846174</v>
      </c>
      <c r="AC21" s="47">
        <f>'число умерших'!AC21*100000/население!AC21</f>
        <v>5.782441423868376</v>
      </c>
      <c r="AD21" s="47">
        <f>'число умерших'!AD21*100000/население!AD21</f>
        <v>3.071630421427694</v>
      </c>
      <c r="AE21" s="47">
        <f>'число умерших'!AI21*100000/население!AI21</f>
        <v>0.7709921898491169</v>
      </c>
      <c r="AF21" s="47">
        <f>'число умерших'!AJ21*100000/население!AJ21</f>
        <v>1.9197690133923087</v>
      </c>
      <c r="AG21" s="47">
        <f>'число умерших'!AK21*100000/население!AK21</f>
        <v>27.370222739643648</v>
      </c>
      <c r="AH21" s="47">
        <f>'число умерших'!AL21*100000/население!AL21</f>
        <v>29.180489003563093</v>
      </c>
      <c r="AI21" s="47">
        <f>'число умерших'!AM21*100000/население!AM21</f>
        <v>64.37784785240126</v>
      </c>
      <c r="AJ21" s="47">
        <f>'число умерших'!AN21*100000/население!AN21</f>
        <v>54.52143998034157</v>
      </c>
      <c r="AK21" s="47">
        <f>'число умерших'!AQ21*100000/население!AQ21</f>
        <v>516.1792711039838</v>
      </c>
      <c r="AL21" s="47">
        <f>'число умерших'!AR21*100000/население!AR21</f>
        <v>518.3376336159233</v>
      </c>
      <c r="AM21" s="13"/>
      <c r="AN21" s="13"/>
    </row>
    <row r="22" spans="1:40" ht="22.5" customHeight="1">
      <c r="A22" s="16">
        <v>18</v>
      </c>
      <c r="B22" s="25" t="s">
        <v>37</v>
      </c>
      <c r="C22" s="47">
        <f>'число умерших'!C22*100000/население!C22</f>
        <v>624.9846516539378</v>
      </c>
      <c r="D22" s="47">
        <f>'число умерших'!D22*100000/население!D22</f>
        <v>538.3395161189593</v>
      </c>
      <c r="E22" s="47">
        <f>'число умерших'!E22*100000/население!E22</f>
        <v>8.595073794847867</v>
      </c>
      <c r="F22" s="47">
        <f>'число умерших'!F22*100000/население!F22</f>
        <v>4.9961904048163275</v>
      </c>
      <c r="G22" s="47">
        <f>'число умерших'!G22*100000/население!G22</f>
        <v>104.36875322315267</v>
      </c>
      <c r="H22" s="47">
        <f>'число умерших'!H22*100000/население!H22</f>
        <v>97.42571289391839</v>
      </c>
      <c r="I22" s="47">
        <f>'число умерших'!I22*100000/население!I22</f>
        <v>0</v>
      </c>
      <c r="J22" s="47">
        <f>'число умерших'!J22*100000/население!J22</f>
        <v>2.4980952024081637</v>
      </c>
      <c r="K22" s="47">
        <f>'число умерших'!K22*100000/население!K22</f>
        <v>4.911470739913067</v>
      </c>
      <c r="L22" s="47">
        <f>'число умерших'!L22*100000/население!L22</f>
        <v>2.4980952024081637</v>
      </c>
      <c r="M22" s="47">
        <f>'число умерших'!M22*100000/население!M22</f>
        <v>0</v>
      </c>
      <c r="N22" s="47">
        <f>'число умерших'!N22*100000/население!N22</f>
        <v>2.4980952024081637</v>
      </c>
      <c r="O22" s="47">
        <f>'число умерших'!O22*100000/население!O22</f>
        <v>13.506544534760934</v>
      </c>
      <c r="P22" s="47">
        <f>'число умерших'!P22*100000/население!P22</f>
        <v>17.486666416857148</v>
      </c>
      <c r="Q22" s="47">
        <f>'число умерших'!Q22*100000/население!Q22</f>
        <v>0</v>
      </c>
      <c r="R22" s="47">
        <f>'число умерших'!R22*100000/население!R22</f>
        <v>0</v>
      </c>
      <c r="S22" s="47">
        <f>'число умерших'!S22*100000/население!S22</f>
        <v>217.3325802411532</v>
      </c>
      <c r="T22" s="47">
        <f>'число умерших'!T22*100000/население!T22</f>
        <v>219.8323778119184</v>
      </c>
      <c r="U22" s="47">
        <f>'число умерших'!U22*100000/население!U22</f>
        <v>24.557353699565336</v>
      </c>
      <c r="V22" s="47">
        <f>'число умерших'!V22*100000/население!V22</f>
        <v>28.728094827693884</v>
      </c>
      <c r="W22" s="47">
        <f>'число умерших'!W22*100000/население!W22</f>
        <v>44.2032366592176</v>
      </c>
      <c r="X22" s="47">
        <f>'число умерших'!X22*100000/население!X22</f>
        <v>34.973332833714295</v>
      </c>
      <c r="Y22" s="47">
        <f>'число умерших'!Y22*100000/население!Y22</f>
        <v>2.4557353699565336</v>
      </c>
      <c r="Z22" s="47">
        <f>'число умерших'!Z22*100000/население!Z22</f>
        <v>1.2490476012040819</v>
      </c>
      <c r="AA22" s="47">
        <f>'число умерших'!AA22*100000/население!AA22</f>
        <v>0</v>
      </c>
      <c r="AB22" s="47">
        <f>'число умерших'!AB22*100000/население!AB22</f>
        <v>0</v>
      </c>
      <c r="AC22" s="47">
        <f>'число умерших'!AC22*100000/население!AC22</f>
        <v>4.911470739913067</v>
      </c>
      <c r="AD22" s="47">
        <f>'число умерших'!AD22*100000/население!AD22</f>
        <v>1.2490476012040819</v>
      </c>
      <c r="AE22" s="47">
        <f>'число умерших'!AI22*100000/население!AI22</f>
        <v>3.6836030549348004</v>
      </c>
      <c r="AF22" s="47">
        <f>'число умерших'!AJ22*100000/население!AJ22</f>
        <v>1.2490476012040819</v>
      </c>
      <c r="AG22" s="47">
        <f>'число умерших'!AK22*100000/население!AK22</f>
        <v>85.95073794847868</v>
      </c>
      <c r="AH22" s="47">
        <f>'число умерших'!AL22*100000/население!AL22</f>
        <v>44.965713643346945</v>
      </c>
      <c r="AI22" s="47">
        <f>'число умерших'!AM22*100000/население!AM22</f>
        <v>108.05235627808747</v>
      </c>
      <c r="AJ22" s="47">
        <f>'число умерших'!AN22*100000/население!AN22</f>
        <v>77.44095127465307</v>
      </c>
      <c r="AK22" s="47">
        <f>'число умерших'!AQ22*100000/население!AQ22</f>
        <v>516.9322953758503</v>
      </c>
      <c r="AL22" s="47">
        <f>'число умерших'!AR22*100000/население!AR22</f>
        <v>460.89856484430624</v>
      </c>
      <c r="AM22" s="13"/>
      <c r="AN22" s="13"/>
    </row>
    <row r="23" spans="1:40" ht="22.5" customHeight="1">
      <c r="A23" s="16">
        <v>19</v>
      </c>
      <c r="B23" s="25" t="s">
        <v>38</v>
      </c>
      <c r="C23" s="47">
        <f>'число умерших'!C23*100000/население!C23</f>
        <v>921.5659895062558</v>
      </c>
      <c r="D23" s="47">
        <f>'число умерших'!D23*100000/население!D23</f>
        <v>907.6163854091176</v>
      </c>
      <c r="E23" s="47">
        <f>'число умерших'!E23*100000/население!E23</f>
        <v>6.726759047490919</v>
      </c>
      <c r="F23" s="47">
        <f>'число умерших'!F23*100000/население!F23</f>
        <v>0</v>
      </c>
      <c r="G23" s="47">
        <f>'число умерших'!G23*100000/население!G23</f>
        <v>141.2619399973093</v>
      </c>
      <c r="H23" s="47">
        <f>'число умерших'!H23*100000/население!H23</f>
        <v>103.53038616834041</v>
      </c>
      <c r="I23" s="47">
        <f>'число умерших'!I23*100000/население!I23</f>
        <v>0</v>
      </c>
      <c r="J23" s="47">
        <f>'число умерших'!J23*100000/население!J23</f>
        <v>0</v>
      </c>
      <c r="K23" s="47">
        <f>'число умерших'!K23*100000/население!K23</f>
        <v>0</v>
      </c>
      <c r="L23" s="47">
        <f>'число умерших'!L23*100000/население!L23</f>
        <v>0</v>
      </c>
      <c r="M23" s="47">
        <f>'число умерших'!M23*100000/население!M23</f>
        <v>0</v>
      </c>
      <c r="N23" s="47">
        <f>'число умерших'!N23*100000/население!N23</f>
        <v>0</v>
      </c>
      <c r="O23" s="47">
        <f>'число умерших'!O23*100000/население!O23</f>
        <v>30.270415713709134</v>
      </c>
      <c r="P23" s="47">
        <f>'число умерших'!P23*100000/население!P23</f>
        <v>3.451012872278014</v>
      </c>
      <c r="Q23" s="47">
        <f>'число умерших'!Q23*100000/население!Q23</f>
        <v>0</v>
      </c>
      <c r="R23" s="47">
        <f>'число умерших'!R23*100000/население!R23</f>
        <v>0</v>
      </c>
      <c r="S23" s="47">
        <f>'число умерших'!S23*100000/население!S23</f>
        <v>396.87878380196423</v>
      </c>
      <c r="T23" s="47">
        <f>'число умерших'!T23*100000/население!T23</f>
        <v>524.5539565862581</v>
      </c>
      <c r="U23" s="47">
        <f>'число умерших'!U23*100000/население!U23</f>
        <v>50.45069285618189</v>
      </c>
      <c r="V23" s="47">
        <f>'число умерших'!V23*100000/население!V23</f>
        <v>41.412154467336165</v>
      </c>
      <c r="W23" s="47">
        <f>'число умерших'!W23*100000/население!W23</f>
        <v>57.17745190367281</v>
      </c>
      <c r="X23" s="47">
        <f>'число умерших'!X23*100000/население!X23</f>
        <v>58.667218828726234</v>
      </c>
      <c r="Y23" s="47">
        <f>'число умерших'!Y23*100000/население!Y23</f>
        <v>3.3633795237454596</v>
      </c>
      <c r="Z23" s="47">
        <f>'число умерших'!Z23*100000/население!Z23</f>
        <v>0</v>
      </c>
      <c r="AA23" s="47">
        <f>'число умерших'!AA23*100000/население!AA23</f>
        <v>6.726759047490919</v>
      </c>
      <c r="AB23" s="47">
        <f>'число умерших'!AB23*100000/население!AB23</f>
        <v>6.902025744556028</v>
      </c>
      <c r="AC23" s="47">
        <f>'число умерших'!AC23*100000/население!AC23</f>
        <v>30.270415713709134</v>
      </c>
      <c r="AD23" s="47">
        <f>'число умерших'!AD23*100000/население!AD23</f>
        <v>13.804051489112055</v>
      </c>
      <c r="AE23" s="47">
        <f>'число умерших'!AI23*100000/население!AI23</f>
        <v>3.3633795237454596</v>
      </c>
      <c r="AF23" s="47">
        <f>'число умерших'!AJ23*100000/население!AJ23</f>
        <v>6.902025744556028</v>
      </c>
      <c r="AG23" s="47">
        <f>'число умерших'!AK23*100000/население!AK23</f>
        <v>87.44786761738195</v>
      </c>
      <c r="AH23" s="47">
        <f>'число умерших'!AL23*100000/население!AL23</f>
        <v>65.56924457328226</v>
      </c>
      <c r="AI23" s="47">
        <f>'число умерших'!AM23*100000/население!AM23</f>
        <v>104.26476523610924</v>
      </c>
      <c r="AJ23" s="47">
        <f>'число умерших'!AN23*100000/население!AN23</f>
        <v>82.82430893467233</v>
      </c>
      <c r="AK23" s="47">
        <f>'число умерших'!AQ23*100000/население!AQ23</f>
        <v>817.3012242701467</v>
      </c>
      <c r="AL23" s="47">
        <f>'число умерших'!AR23*100000/население!AR23</f>
        <v>824.7920764744453</v>
      </c>
      <c r="AM23" s="13"/>
      <c r="AN23" s="13"/>
    </row>
    <row r="24" spans="1:40" ht="22.5" customHeight="1">
      <c r="A24" s="16">
        <v>20</v>
      </c>
      <c r="B24" s="25" t="s">
        <v>39</v>
      </c>
      <c r="C24" s="47">
        <f>'число умерших'!C24*100000/население!C24</f>
        <v>582.6022902296926</v>
      </c>
      <c r="D24" s="47">
        <f>'число умерших'!D24*100000/население!D24</f>
        <v>473.8910724312184</v>
      </c>
      <c r="E24" s="47">
        <f>'число умерших'!E24*100000/население!E24</f>
        <v>8.928770731489543</v>
      </c>
      <c r="F24" s="47">
        <f>'число умерших'!F24*100000/население!F24</f>
        <v>4.491858506457047</v>
      </c>
      <c r="G24" s="47">
        <f>'число умерших'!G24*100000/население!G24</f>
        <v>104.91305609500212</v>
      </c>
      <c r="H24" s="47">
        <f>'число умерших'!H24*100000/население!H24</f>
        <v>89.83717012914093</v>
      </c>
      <c r="I24" s="47">
        <f>'число умерших'!I24*100000/население!I24</f>
        <v>0</v>
      </c>
      <c r="J24" s="47">
        <f>'число умерших'!J24*100000/население!J24</f>
        <v>0</v>
      </c>
      <c r="K24" s="47">
        <f>'число умерших'!K24*100000/население!K24</f>
        <v>2.2321926828723857</v>
      </c>
      <c r="L24" s="47">
        <f>'число умерших'!L24*100000/население!L24</f>
        <v>2.2459292532285233</v>
      </c>
      <c r="M24" s="47">
        <f>'число умерших'!M24*100000/население!M24</f>
        <v>0</v>
      </c>
      <c r="N24" s="47">
        <f>'число умерших'!N24*100000/население!N24</f>
        <v>0</v>
      </c>
      <c r="O24" s="47">
        <f>'число умерших'!O24*100000/население!O24</f>
        <v>13.393156097234312</v>
      </c>
      <c r="P24" s="47">
        <f>'число умерших'!P24*100000/население!P24</f>
        <v>2.2459292532285233</v>
      </c>
      <c r="Q24" s="47">
        <f>'число умерших'!Q24*100000/население!Q24</f>
        <v>0</v>
      </c>
      <c r="R24" s="47">
        <f>'число умерших'!R24*100000/население!R24</f>
        <v>0</v>
      </c>
      <c r="S24" s="47">
        <f>'число умерших'!S24*100000/население!S24</f>
        <v>225.45146097011093</v>
      </c>
      <c r="T24" s="47">
        <f>'число умерших'!T24*100000/население!T24</f>
        <v>181.92026951151038</v>
      </c>
      <c r="U24" s="47">
        <f>'число умерших'!U24*100000/население!U24</f>
        <v>26.786312194468625</v>
      </c>
      <c r="V24" s="47">
        <f>'число умерших'!V24*100000/население!V24</f>
        <v>15.721504772599664</v>
      </c>
      <c r="W24" s="47">
        <f>'число умерших'!W24*100000/население!W24</f>
        <v>42.41166097457533</v>
      </c>
      <c r="X24" s="47">
        <f>'число умерших'!X24*100000/население!X24</f>
        <v>42.67265581134194</v>
      </c>
      <c r="Y24" s="47">
        <f>'число умерших'!Y24*100000/население!Y24</f>
        <v>2.2321926828723857</v>
      </c>
      <c r="Z24" s="47">
        <f>'число умерших'!Z24*100000/население!Z24</f>
        <v>0</v>
      </c>
      <c r="AA24" s="47">
        <f>'число умерших'!AA24*100000/население!AA24</f>
        <v>4.464385365744771</v>
      </c>
      <c r="AB24" s="47">
        <f>'число умерших'!AB24*100000/население!AB24</f>
        <v>0</v>
      </c>
      <c r="AC24" s="47">
        <f>'число умерших'!AC24*100000/население!AC24</f>
        <v>2.2321926828723857</v>
      </c>
      <c r="AD24" s="47">
        <f>'число умерших'!AD24*100000/население!AD24</f>
        <v>4.491858506457047</v>
      </c>
      <c r="AE24" s="47">
        <f>'число умерших'!AI24*100000/население!AI24</f>
        <v>0</v>
      </c>
      <c r="AF24" s="47">
        <f>'число умерших'!AJ24*100000/население!AJ24</f>
        <v>0</v>
      </c>
      <c r="AG24" s="47">
        <f>'число умерших'!AK24*100000/население!AK24</f>
        <v>33.482890243085784</v>
      </c>
      <c r="AH24" s="47">
        <f>'число умерших'!AL24*100000/население!AL24</f>
        <v>44.918585064570465</v>
      </c>
      <c r="AI24" s="47">
        <f>'число умерших'!AM24*100000/население!AM24</f>
        <v>109.3774414607469</v>
      </c>
      <c r="AJ24" s="47">
        <f>'число умерших'!AN24*100000/население!AN24</f>
        <v>85.34531162268388</v>
      </c>
      <c r="AK24" s="47">
        <f>'число умерших'!AQ24*100000/население!AQ24</f>
        <v>473.2248487689457</v>
      </c>
      <c r="AL24" s="47">
        <f>'число умерших'!AR24*100000/население!AR24</f>
        <v>388.5457608085345</v>
      </c>
      <c r="AM24" s="13"/>
      <c r="AN24" s="13"/>
    </row>
    <row r="25" spans="1:40" ht="22.5" customHeight="1">
      <c r="A25" s="16">
        <v>21</v>
      </c>
      <c r="B25" s="26" t="s">
        <v>40</v>
      </c>
      <c r="C25" s="47">
        <f>'число умерших'!C25*100000/население!C25</f>
        <v>675.5007807085661</v>
      </c>
      <c r="D25" s="47">
        <f>'число умерших'!D25*100000/население!D25</f>
        <v>628.640103540723</v>
      </c>
      <c r="E25" s="47">
        <f>'число умерших'!E25*100000/население!E25</f>
        <v>5.844876965339879</v>
      </c>
      <c r="F25" s="47">
        <f>'число умерших'!F25*100000/население!F25</f>
        <v>11.765991242740803</v>
      </c>
      <c r="G25" s="47">
        <f>'число умерших'!G25*100000/население!G25</f>
        <v>121.07245142489751</v>
      </c>
      <c r="H25" s="47">
        <f>'число умерших'!H25*100000/население!H25</f>
        <v>126.06419188650861</v>
      </c>
      <c r="I25" s="47">
        <f>'число умерших'!I25*100000/население!I25</f>
        <v>0</v>
      </c>
      <c r="J25" s="47">
        <f>'число умерших'!J25*100000/население!J25</f>
        <v>0</v>
      </c>
      <c r="K25" s="47">
        <f>'число умерших'!K25*100000/население!K25</f>
        <v>2.5049472708599483</v>
      </c>
      <c r="L25" s="47">
        <f>'число умерших'!L25*100000/население!L25</f>
        <v>2.5212838377301723</v>
      </c>
      <c r="M25" s="47">
        <f>'число умерших'!M25*100000/население!M25</f>
        <v>1.6699648472399655</v>
      </c>
      <c r="N25" s="47">
        <f>'число умерших'!N25*100000/население!N25</f>
        <v>6.723423567280459</v>
      </c>
      <c r="O25" s="47">
        <f>'число умерших'!O25*100000/население!O25</f>
        <v>7.514841812579845</v>
      </c>
      <c r="P25" s="47">
        <f>'число умерших'!P25*100000/население!P25</f>
        <v>2.5212838377301723</v>
      </c>
      <c r="Q25" s="47">
        <f>'число умерших'!Q25*100000/население!Q25</f>
        <v>0</v>
      </c>
      <c r="R25" s="47">
        <f>'число умерших'!R25*100000/население!R25</f>
        <v>0</v>
      </c>
      <c r="S25" s="47">
        <f>'число умерших'!S25*100000/население!S25</f>
        <v>322.30321551731333</v>
      </c>
      <c r="T25" s="47">
        <f>'число умерших'!T25*100000/население!T25</f>
        <v>297.5114928521603</v>
      </c>
      <c r="U25" s="47">
        <f>'число умерших'!U25*100000/население!U25</f>
        <v>32.56431452117933</v>
      </c>
      <c r="V25" s="47">
        <f>'число умерших'!V25*100000/население!V25</f>
        <v>27.734122215031896</v>
      </c>
      <c r="W25" s="47">
        <f>'число умерших'!W25*100000/население!W25</f>
        <v>51.76891026443894</v>
      </c>
      <c r="X25" s="47">
        <f>'число умерших'!X25*100000/население!X25</f>
        <v>57.98952826779396</v>
      </c>
      <c r="Y25" s="47">
        <f>'число умерших'!Y25*100000/население!Y25</f>
        <v>3.339929694479931</v>
      </c>
      <c r="Z25" s="47">
        <f>'число умерших'!Z25*100000/население!Z25</f>
        <v>1.6808558918201149</v>
      </c>
      <c r="AA25" s="47">
        <f>'число умерших'!AA25*100000/население!AA25</f>
        <v>0.8349824236199828</v>
      </c>
      <c r="AB25" s="47">
        <f>'число умерших'!AB25*100000/население!AB25</f>
        <v>0</v>
      </c>
      <c r="AC25" s="47">
        <f>'число умерших'!AC25*100000/население!AC25</f>
        <v>9.184806659819811</v>
      </c>
      <c r="AD25" s="47">
        <f>'число умерших'!AD25*100000/население!AD25</f>
        <v>4.202139729550287</v>
      </c>
      <c r="AE25" s="47">
        <f>'число умерших'!AI25*100000/население!AI25</f>
        <v>1.6699648472399655</v>
      </c>
      <c r="AF25" s="47">
        <f>'число умерших'!AJ25*100000/население!AJ25</f>
        <v>1.6808558918201149</v>
      </c>
      <c r="AG25" s="47">
        <f>'число умерших'!AK25*100000/население!AK25</f>
        <v>36.739226639279245</v>
      </c>
      <c r="AH25" s="47">
        <f>'число умерших'!AL25*100000/население!AL25</f>
        <v>40.34054140368276</v>
      </c>
      <c r="AI25" s="47">
        <f>'число умерших'!AM25*100000/население!AM25</f>
        <v>76.81838297303841</v>
      </c>
      <c r="AJ25" s="47">
        <f>'число умерших'!AN25*100000/население!AN25</f>
        <v>47.90439291687327</v>
      </c>
      <c r="AK25" s="47">
        <f>'число умерших'!AQ25*100000/население!AQ25</f>
        <v>598.6823977355276</v>
      </c>
      <c r="AL25" s="47">
        <f>'число умерших'!AR25*100000/население!AR25</f>
        <v>580.7357106238496</v>
      </c>
      <c r="AM25" s="13"/>
      <c r="AN25" s="13"/>
    </row>
    <row r="26" spans="1:47" ht="22.5" customHeight="1">
      <c r="A26" s="16"/>
      <c r="B26" s="25" t="s">
        <v>41</v>
      </c>
      <c r="C26" s="47">
        <f>'число умерших'!C26*100000/население!C26</f>
        <v>718.9282367234612</v>
      </c>
      <c r="D26" s="47">
        <f>'число умерших'!D26*100000/население!D26</f>
        <v>693.3128290502425</v>
      </c>
      <c r="E26" s="47">
        <f>'число умерших'!E26*100000/население!E26</f>
        <v>7.352675148308126</v>
      </c>
      <c r="F26" s="47">
        <f>'число умерших'!F26*100000/население!F26</f>
        <v>6.936655403419419</v>
      </c>
      <c r="G26" s="47">
        <f>'число умерших'!G26*100000/население!G26</f>
        <v>120.09369408903272</v>
      </c>
      <c r="H26" s="47">
        <f>'число умерших'!H26*100000/население!H26</f>
        <v>126.03550156721384</v>
      </c>
      <c r="I26" s="47">
        <f>'число умерших'!I26*100000/население!I26</f>
        <v>0.3501273880146727</v>
      </c>
      <c r="J26" s="47">
        <f>'число умерших'!J26*100000/население!J26</f>
        <v>0.35271129169929244</v>
      </c>
      <c r="K26" s="47">
        <f>'число умерших'!K26*100000/население!K26</f>
        <v>6.6524203722787805</v>
      </c>
      <c r="L26" s="47">
        <f>'число умерших'!L26*100000/население!L26</f>
        <v>4.702817222657233</v>
      </c>
      <c r="M26" s="47">
        <f>'число умерших'!M26*100000/население!M26</f>
        <v>4.434946914852521</v>
      </c>
      <c r="N26" s="47">
        <f>'число умерших'!N26*100000/население!N26</f>
        <v>4.467676361524371</v>
      </c>
      <c r="O26" s="47">
        <f>'число умерших'!O26*100000/население!O26</f>
        <v>14.588641167278029</v>
      </c>
      <c r="P26" s="47">
        <f>'число умерших'!P26*100000/население!P26</f>
        <v>10.11105702871305</v>
      </c>
      <c r="Q26" s="47">
        <f>'число умерших'!Q26*100000/население!Q26</f>
        <v>0</v>
      </c>
      <c r="R26" s="47">
        <f>'число умерших'!R26*100000/население!R26</f>
        <v>0</v>
      </c>
      <c r="S26" s="47">
        <f>'число умерших'!S26*100000/население!S26</f>
        <v>316.3984496359259</v>
      </c>
      <c r="T26" s="47">
        <f>'число умерших'!T26*100000/население!T26</f>
        <v>320.8497050157897</v>
      </c>
      <c r="U26" s="47">
        <f>'число умерших'!U26*100000/население!U26</f>
        <v>28.126900170512037</v>
      </c>
      <c r="V26" s="47">
        <f>'число умерших'!V26*100000/население!V26</f>
        <v>26.923628599712657</v>
      </c>
      <c r="W26" s="47">
        <f>'число умерших'!W26*100000/население!W26</f>
        <v>55.20341817698006</v>
      </c>
      <c r="X26" s="47">
        <f>'число умерших'!X26*100000/население!X26</f>
        <v>50.43771471299882</v>
      </c>
      <c r="Y26" s="47">
        <f>'число умерших'!Y26*100000/население!Y26</f>
        <v>1.6339278107351392</v>
      </c>
      <c r="Z26" s="47">
        <f>'число умерших'!Z26*100000/население!Z26</f>
        <v>1.4108451667971698</v>
      </c>
      <c r="AA26" s="47">
        <f>'число умерших'!AA26*100000/население!AA26</f>
        <v>1.2838004227204665</v>
      </c>
      <c r="AB26" s="47">
        <f>'число умерших'!AB26*100000/население!AB26</f>
        <v>0.8229930139650158</v>
      </c>
      <c r="AC26" s="47">
        <f>'число умерших'!AC26*100000/население!AC26</f>
        <v>7.002547760293454</v>
      </c>
      <c r="AD26" s="47">
        <f>'число умерших'!AD26*100000/население!AD26</f>
        <v>4.585246792090802</v>
      </c>
      <c r="AE26" s="47">
        <f>'число умерших'!AI26*100000/население!AI26</f>
        <v>2.4508917161027086</v>
      </c>
      <c r="AF26" s="47">
        <f>'число умерших'!AJ26*100000/население!AJ26</f>
        <v>1.5284155973636007</v>
      </c>
      <c r="AG26" s="47">
        <f>'число умерших'!AK26*100000/население!AK26</f>
        <v>51.35201690881866</v>
      </c>
      <c r="AH26" s="47">
        <f>'число умерших'!AL26*100000/население!AL26</f>
        <v>57.49194054698467</v>
      </c>
      <c r="AI26" s="47">
        <f>'число умерших'!AM26*100000/население!AM26</f>
        <v>99.55288732550527</v>
      </c>
      <c r="AJ26" s="47">
        <f>'число умерших'!AN26*100000/население!AN26</f>
        <v>74.89236427081643</v>
      </c>
      <c r="AK26" s="47">
        <f>'число умерших'!AQ26*100000/население!AQ26</f>
        <v>619.3753493979559</v>
      </c>
      <c r="AL26" s="47">
        <f>'число умерших'!AR26*100000/население!AR26</f>
        <v>618.4204647794261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2:47" ht="15">
      <c r="B27" s="38" t="s">
        <v>53</v>
      </c>
      <c r="C27" s="3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B1:AJ1"/>
    <mergeCell ref="AE2:AF3"/>
    <mergeCell ref="AG2:AH3"/>
    <mergeCell ref="AI2:AJ3"/>
    <mergeCell ref="AA2:AB3"/>
    <mergeCell ref="AC2:AD3"/>
    <mergeCell ref="S2:T3"/>
    <mergeCell ref="M2:N3"/>
    <mergeCell ref="A2:A4"/>
    <mergeCell ref="B2:B4"/>
    <mergeCell ref="C2:D3"/>
    <mergeCell ref="E2:F3"/>
    <mergeCell ref="G2:H3"/>
    <mergeCell ref="Q2:R3"/>
    <mergeCell ref="AK2:AL3"/>
    <mergeCell ref="I2:J3"/>
    <mergeCell ref="Y2:Z3"/>
    <mergeCell ref="U2:V3"/>
    <mergeCell ref="K2:L3"/>
    <mergeCell ref="W2:X3"/>
    <mergeCell ref="O2:P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3">
      <selection activeCell="D11" sqref="D11"/>
    </sheetView>
  </sheetViews>
  <sheetFormatPr defaultColWidth="9.00390625" defaultRowHeight="12.75"/>
  <cols>
    <col min="1" max="1" width="6.875" style="0" customWidth="1"/>
    <col min="2" max="2" width="53.50390625" style="0" customWidth="1"/>
    <col min="4" max="4" width="13.00390625" style="0" customWidth="1"/>
  </cols>
  <sheetData>
    <row r="1" spans="2:4" ht="25.5" customHeight="1">
      <c r="B1" s="69"/>
      <c r="C1" s="70"/>
      <c r="D1" s="71"/>
    </row>
    <row r="2" spans="2:4" ht="15">
      <c r="B2" s="22"/>
      <c r="C2" s="23"/>
      <c r="D2" s="23"/>
    </row>
    <row r="3" spans="2:42" ht="13.5">
      <c r="B3" s="69" t="s">
        <v>52</v>
      </c>
      <c r="C3" s="70"/>
      <c r="D3" s="7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30.75">
      <c r="B5" s="22" t="s">
        <v>0</v>
      </c>
      <c r="C5" s="23" t="s">
        <v>49</v>
      </c>
      <c r="D5" s="23" t="s">
        <v>51</v>
      </c>
      <c r="E5" s="23" t="s">
        <v>49</v>
      </c>
      <c r="F5" s="23" t="s">
        <v>51</v>
      </c>
      <c r="G5" s="23" t="s">
        <v>49</v>
      </c>
      <c r="H5" s="23" t="s">
        <v>51</v>
      </c>
      <c r="I5" s="23" t="s">
        <v>49</v>
      </c>
      <c r="J5" s="23" t="s">
        <v>51</v>
      </c>
      <c r="K5" s="23" t="s">
        <v>49</v>
      </c>
      <c r="L5" s="23" t="s">
        <v>51</v>
      </c>
      <c r="M5" s="23" t="s">
        <v>49</v>
      </c>
      <c r="N5" s="23" t="s">
        <v>51</v>
      </c>
      <c r="O5" s="23" t="s">
        <v>49</v>
      </c>
      <c r="P5" s="23" t="s">
        <v>51</v>
      </c>
      <c r="Q5" s="23" t="s">
        <v>49</v>
      </c>
      <c r="R5" s="23" t="s">
        <v>51</v>
      </c>
      <c r="S5" s="23" t="s">
        <v>49</v>
      </c>
      <c r="T5" s="23" t="s">
        <v>51</v>
      </c>
      <c r="U5" s="23" t="s">
        <v>49</v>
      </c>
      <c r="V5" s="23" t="s">
        <v>51</v>
      </c>
      <c r="W5" s="23" t="s">
        <v>49</v>
      </c>
      <c r="X5" s="23" t="s">
        <v>51</v>
      </c>
      <c r="Y5" s="23" t="s">
        <v>49</v>
      </c>
      <c r="Z5" s="23" t="s">
        <v>51</v>
      </c>
      <c r="AA5" s="23" t="s">
        <v>49</v>
      </c>
      <c r="AB5" s="23" t="s">
        <v>51</v>
      </c>
      <c r="AC5" s="23" t="s">
        <v>49</v>
      </c>
      <c r="AD5" s="23" t="s">
        <v>51</v>
      </c>
      <c r="AE5" s="23" t="s">
        <v>49</v>
      </c>
      <c r="AF5" s="23" t="s">
        <v>51</v>
      </c>
      <c r="AG5" s="23" t="s">
        <v>49</v>
      </c>
      <c r="AH5" s="23" t="s">
        <v>51</v>
      </c>
      <c r="AI5" s="23" t="s">
        <v>49</v>
      </c>
      <c r="AJ5" s="23" t="s">
        <v>51</v>
      </c>
      <c r="AK5" s="23" t="s">
        <v>49</v>
      </c>
      <c r="AL5" s="23" t="s">
        <v>51</v>
      </c>
      <c r="AM5" s="23" t="s">
        <v>49</v>
      </c>
      <c r="AN5" s="23" t="s">
        <v>51</v>
      </c>
      <c r="AO5" s="23" t="s">
        <v>49</v>
      </c>
      <c r="AP5" s="23" t="s">
        <v>51</v>
      </c>
      <c r="AQ5" s="23" t="s">
        <v>49</v>
      </c>
      <c r="AR5" s="23" t="s">
        <v>51</v>
      </c>
    </row>
    <row r="6" spans="1:44" ht="18">
      <c r="A6" s="16">
        <v>2</v>
      </c>
      <c r="B6" s="24" t="s">
        <v>21</v>
      </c>
      <c r="C6" s="30">
        <v>12348</v>
      </c>
      <c r="D6" s="45">
        <v>12042</v>
      </c>
      <c r="E6" s="30">
        <v>12348</v>
      </c>
      <c r="F6" s="45">
        <v>12042</v>
      </c>
      <c r="G6" s="30">
        <v>12348</v>
      </c>
      <c r="H6" s="45">
        <v>12042</v>
      </c>
      <c r="I6" s="30">
        <v>12348</v>
      </c>
      <c r="J6" s="45">
        <v>12042</v>
      </c>
      <c r="K6" s="30">
        <v>12348</v>
      </c>
      <c r="L6" s="45">
        <v>12042</v>
      </c>
      <c r="M6" s="30">
        <v>12348</v>
      </c>
      <c r="N6" s="45">
        <v>12042</v>
      </c>
      <c r="O6" s="30">
        <v>12348</v>
      </c>
      <c r="P6" s="45">
        <v>12042</v>
      </c>
      <c r="Q6" s="30">
        <v>12348</v>
      </c>
      <c r="R6" s="45">
        <v>12042</v>
      </c>
      <c r="S6" s="30">
        <v>12348</v>
      </c>
      <c r="T6" s="45">
        <v>12042</v>
      </c>
      <c r="U6" s="30">
        <v>12348</v>
      </c>
      <c r="V6" s="45">
        <v>12042</v>
      </c>
      <c r="W6" s="30">
        <v>12348</v>
      </c>
      <c r="X6" s="45">
        <v>12042</v>
      </c>
      <c r="Y6" s="30">
        <v>12348</v>
      </c>
      <c r="Z6" s="45">
        <v>12042</v>
      </c>
      <c r="AA6" s="30">
        <v>12348</v>
      </c>
      <c r="AB6" s="45">
        <v>12042</v>
      </c>
      <c r="AC6" s="30">
        <v>12348</v>
      </c>
      <c r="AD6" s="45">
        <v>12042</v>
      </c>
      <c r="AE6" s="30">
        <v>12348</v>
      </c>
      <c r="AF6" s="45">
        <v>12042</v>
      </c>
      <c r="AG6" s="30">
        <v>12348</v>
      </c>
      <c r="AH6" s="45">
        <v>12042</v>
      </c>
      <c r="AI6" s="30">
        <v>12348</v>
      </c>
      <c r="AJ6" s="45">
        <v>12042</v>
      </c>
      <c r="AK6" s="30">
        <v>12348</v>
      </c>
      <c r="AL6" s="45">
        <v>12042</v>
      </c>
      <c r="AM6" s="30">
        <v>12348</v>
      </c>
      <c r="AN6" s="45">
        <v>12042</v>
      </c>
      <c r="AO6" s="30">
        <v>12348</v>
      </c>
      <c r="AP6" s="45">
        <v>12042</v>
      </c>
      <c r="AQ6" s="30">
        <v>12348</v>
      </c>
      <c r="AR6" s="45">
        <v>12042</v>
      </c>
    </row>
    <row r="7" spans="1:44" ht="18">
      <c r="A7" s="16">
        <v>3</v>
      </c>
      <c r="B7" s="25" t="s">
        <v>22</v>
      </c>
      <c r="C7" s="30">
        <v>17557</v>
      </c>
      <c r="D7" s="46">
        <v>17410</v>
      </c>
      <c r="E7" s="30">
        <v>17557</v>
      </c>
      <c r="F7" s="46">
        <v>17410</v>
      </c>
      <c r="G7" s="30">
        <v>17557</v>
      </c>
      <c r="H7" s="46">
        <v>17410</v>
      </c>
      <c r="I7" s="30">
        <v>17557</v>
      </c>
      <c r="J7" s="46">
        <v>17410</v>
      </c>
      <c r="K7" s="30">
        <v>17557</v>
      </c>
      <c r="L7" s="46">
        <v>17410</v>
      </c>
      <c r="M7" s="30">
        <v>17557</v>
      </c>
      <c r="N7" s="46">
        <v>17410</v>
      </c>
      <c r="O7" s="30">
        <v>17557</v>
      </c>
      <c r="P7" s="46">
        <v>17410</v>
      </c>
      <c r="Q7" s="30">
        <v>17557</v>
      </c>
      <c r="R7" s="46">
        <v>17410</v>
      </c>
      <c r="S7" s="30">
        <v>17557</v>
      </c>
      <c r="T7" s="46">
        <v>17410</v>
      </c>
      <c r="U7" s="30">
        <v>17557</v>
      </c>
      <c r="V7" s="46">
        <v>17410</v>
      </c>
      <c r="W7" s="30">
        <v>17557</v>
      </c>
      <c r="X7" s="46">
        <v>17410</v>
      </c>
      <c r="Y7" s="30">
        <v>17557</v>
      </c>
      <c r="Z7" s="46">
        <v>17410</v>
      </c>
      <c r="AA7" s="30">
        <v>17557</v>
      </c>
      <c r="AB7" s="46">
        <v>17410</v>
      </c>
      <c r="AC7" s="30">
        <v>17557</v>
      </c>
      <c r="AD7" s="46">
        <v>17410</v>
      </c>
      <c r="AE7" s="30">
        <v>17557</v>
      </c>
      <c r="AF7" s="46">
        <v>17410</v>
      </c>
      <c r="AG7" s="30">
        <v>17557</v>
      </c>
      <c r="AH7" s="46">
        <v>17410</v>
      </c>
      <c r="AI7" s="30">
        <v>17557</v>
      </c>
      <c r="AJ7" s="46">
        <v>17410</v>
      </c>
      <c r="AK7" s="30">
        <v>17557</v>
      </c>
      <c r="AL7" s="46">
        <v>17410</v>
      </c>
      <c r="AM7" s="30">
        <v>17557</v>
      </c>
      <c r="AN7" s="46">
        <v>17410</v>
      </c>
      <c r="AO7" s="30">
        <v>17557</v>
      </c>
      <c r="AP7" s="46">
        <v>17410</v>
      </c>
      <c r="AQ7" s="30">
        <v>17557</v>
      </c>
      <c r="AR7" s="46">
        <v>17410</v>
      </c>
    </row>
    <row r="8" spans="1:44" ht="18">
      <c r="A8" s="16">
        <v>4</v>
      </c>
      <c r="B8" s="25" t="s">
        <v>23</v>
      </c>
      <c r="C8" s="30">
        <v>19925</v>
      </c>
      <c r="D8" s="46">
        <v>19453</v>
      </c>
      <c r="E8" s="30">
        <v>19925</v>
      </c>
      <c r="F8" s="46">
        <v>19453</v>
      </c>
      <c r="G8" s="30">
        <v>19925</v>
      </c>
      <c r="H8" s="46">
        <v>19453</v>
      </c>
      <c r="I8" s="30">
        <v>19925</v>
      </c>
      <c r="J8" s="46">
        <v>19453</v>
      </c>
      <c r="K8" s="30">
        <v>19925</v>
      </c>
      <c r="L8" s="46">
        <v>19453</v>
      </c>
      <c r="M8" s="30">
        <v>19925</v>
      </c>
      <c r="N8" s="46">
        <v>19453</v>
      </c>
      <c r="O8" s="30">
        <v>19925</v>
      </c>
      <c r="P8" s="46">
        <v>19453</v>
      </c>
      <c r="Q8" s="30">
        <v>19925</v>
      </c>
      <c r="R8" s="46">
        <v>19453</v>
      </c>
      <c r="S8" s="30">
        <v>19925</v>
      </c>
      <c r="T8" s="46">
        <v>19453</v>
      </c>
      <c r="U8" s="30">
        <v>19925</v>
      </c>
      <c r="V8" s="46">
        <v>19453</v>
      </c>
      <c r="W8" s="30">
        <v>19925</v>
      </c>
      <c r="X8" s="46">
        <v>19453</v>
      </c>
      <c r="Y8" s="30">
        <v>19925</v>
      </c>
      <c r="Z8" s="46">
        <v>19453</v>
      </c>
      <c r="AA8" s="30">
        <v>19925</v>
      </c>
      <c r="AB8" s="46">
        <v>19453</v>
      </c>
      <c r="AC8" s="30">
        <v>19925</v>
      </c>
      <c r="AD8" s="46">
        <v>19453</v>
      </c>
      <c r="AE8" s="30">
        <v>19925</v>
      </c>
      <c r="AF8" s="46">
        <v>19453</v>
      </c>
      <c r="AG8" s="30">
        <v>19925</v>
      </c>
      <c r="AH8" s="46">
        <v>19453</v>
      </c>
      <c r="AI8" s="30">
        <v>19925</v>
      </c>
      <c r="AJ8" s="46">
        <v>19453</v>
      </c>
      <c r="AK8" s="30">
        <v>19925</v>
      </c>
      <c r="AL8" s="46">
        <v>19453</v>
      </c>
      <c r="AM8" s="30">
        <v>19925</v>
      </c>
      <c r="AN8" s="46">
        <v>19453</v>
      </c>
      <c r="AO8" s="30">
        <v>19925</v>
      </c>
      <c r="AP8" s="46">
        <v>19453</v>
      </c>
      <c r="AQ8" s="30">
        <v>19925</v>
      </c>
      <c r="AR8" s="46">
        <v>19453</v>
      </c>
    </row>
    <row r="9" spans="1:44" ht="18">
      <c r="A9" s="16">
        <v>5</v>
      </c>
      <c r="B9" s="25" t="s">
        <v>24</v>
      </c>
      <c r="C9" s="30">
        <v>7630</v>
      </c>
      <c r="D9" s="46">
        <v>7549</v>
      </c>
      <c r="E9" s="30">
        <v>7630</v>
      </c>
      <c r="F9" s="46">
        <v>7549</v>
      </c>
      <c r="G9" s="30">
        <v>7630</v>
      </c>
      <c r="H9" s="46">
        <v>7549</v>
      </c>
      <c r="I9" s="30">
        <v>7630</v>
      </c>
      <c r="J9" s="46">
        <v>7549</v>
      </c>
      <c r="K9" s="30">
        <v>7630</v>
      </c>
      <c r="L9" s="46">
        <v>7549</v>
      </c>
      <c r="M9" s="30">
        <v>7630</v>
      </c>
      <c r="N9" s="46">
        <v>7549</v>
      </c>
      <c r="O9" s="30">
        <v>7630</v>
      </c>
      <c r="P9" s="46">
        <v>7549</v>
      </c>
      <c r="Q9" s="30">
        <v>7630</v>
      </c>
      <c r="R9" s="46">
        <v>7549</v>
      </c>
      <c r="S9" s="30">
        <v>7630</v>
      </c>
      <c r="T9" s="46">
        <v>7549</v>
      </c>
      <c r="U9" s="30">
        <v>7630</v>
      </c>
      <c r="V9" s="46">
        <v>7549</v>
      </c>
      <c r="W9" s="30">
        <v>7630</v>
      </c>
      <c r="X9" s="46">
        <v>7549</v>
      </c>
      <c r="Y9" s="30">
        <v>7630</v>
      </c>
      <c r="Z9" s="46">
        <v>7549</v>
      </c>
      <c r="AA9" s="30">
        <v>7630</v>
      </c>
      <c r="AB9" s="46">
        <v>7549</v>
      </c>
      <c r="AC9" s="30">
        <v>7630</v>
      </c>
      <c r="AD9" s="46">
        <v>7549</v>
      </c>
      <c r="AE9" s="30">
        <v>7630</v>
      </c>
      <c r="AF9" s="46">
        <v>7549</v>
      </c>
      <c r="AG9" s="30">
        <v>7630</v>
      </c>
      <c r="AH9" s="46">
        <v>7549</v>
      </c>
      <c r="AI9" s="30">
        <v>7630</v>
      </c>
      <c r="AJ9" s="46">
        <v>7549</v>
      </c>
      <c r="AK9" s="30">
        <v>7630</v>
      </c>
      <c r="AL9" s="46">
        <v>7549</v>
      </c>
      <c r="AM9" s="30">
        <v>7630</v>
      </c>
      <c r="AN9" s="46">
        <v>7549</v>
      </c>
      <c r="AO9" s="30">
        <v>7630</v>
      </c>
      <c r="AP9" s="46">
        <v>7549</v>
      </c>
      <c r="AQ9" s="30">
        <v>7630</v>
      </c>
      <c r="AR9" s="46">
        <v>7549</v>
      </c>
    </row>
    <row r="10" spans="1:44" ht="18">
      <c r="A10" s="16">
        <v>6</v>
      </c>
      <c r="B10" s="25" t="s">
        <v>25</v>
      </c>
      <c r="C10" s="30">
        <v>18814</v>
      </c>
      <c r="D10" s="46">
        <v>18593</v>
      </c>
      <c r="E10" s="30">
        <v>18814</v>
      </c>
      <c r="F10" s="46">
        <v>18593</v>
      </c>
      <c r="G10" s="30">
        <v>18814</v>
      </c>
      <c r="H10" s="46">
        <v>18593</v>
      </c>
      <c r="I10" s="30">
        <v>18814</v>
      </c>
      <c r="J10" s="46">
        <v>18593</v>
      </c>
      <c r="K10" s="30">
        <v>18814</v>
      </c>
      <c r="L10" s="46">
        <v>18593</v>
      </c>
      <c r="M10" s="30">
        <v>18814</v>
      </c>
      <c r="N10" s="46">
        <v>18593</v>
      </c>
      <c r="O10" s="30">
        <v>18814</v>
      </c>
      <c r="P10" s="46">
        <v>18593</v>
      </c>
      <c r="Q10" s="30">
        <v>18814</v>
      </c>
      <c r="R10" s="46">
        <v>18593</v>
      </c>
      <c r="S10" s="30">
        <v>18814</v>
      </c>
      <c r="T10" s="46">
        <v>18593</v>
      </c>
      <c r="U10" s="30">
        <v>18814</v>
      </c>
      <c r="V10" s="46">
        <v>18593</v>
      </c>
      <c r="W10" s="30">
        <v>18814</v>
      </c>
      <c r="X10" s="46">
        <v>18593</v>
      </c>
      <c r="Y10" s="30">
        <v>18814</v>
      </c>
      <c r="Z10" s="46">
        <v>18593</v>
      </c>
      <c r="AA10" s="30">
        <v>18814</v>
      </c>
      <c r="AB10" s="46">
        <v>18593</v>
      </c>
      <c r="AC10" s="30">
        <v>18814</v>
      </c>
      <c r="AD10" s="46">
        <v>18593</v>
      </c>
      <c r="AE10" s="30">
        <v>18814</v>
      </c>
      <c r="AF10" s="46">
        <v>18593</v>
      </c>
      <c r="AG10" s="30">
        <v>18814</v>
      </c>
      <c r="AH10" s="46">
        <v>18593</v>
      </c>
      <c r="AI10" s="30">
        <v>18814</v>
      </c>
      <c r="AJ10" s="46">
        <v>18593</v>
      </c>
      <c r="AK10" s="30">
        <v>18814</v>
      </c>
      <c r="AL10" s="46">
        <v>18593</v>
      </c>
      <c r="AM10" s="30">
        <v>18814</v>
      </c>
      <c r="AN10" s="46">
        <v>18593</v>
      </c>
      <c r="AO10" s="30">
        <v>18814</v>
      </c>
      <c r="AP10" s="46">
        <v>18593</v>
      </c>
      <c r="AQ10" s="30">
        <v>18814</v>
      </c>
      <c r="AR10" s="46">
        <v>18593</v>
      </c>
    </row>
    <row r="11" spans="1:44" ht="18">
      <c r="A11" s="16">
        <v>7</v>
      </c>
      <c r="B11" s="25" t="s">
        <v>26</v>
      </c>
      <c r="C11" s="30">
        <v>52883</v>
      </c>
      <c r="D11" s="46">
        <v>51884</v>
      </c>
      <c r="E11" s="30">
        <v>52883</v>
      </c>
      <c r="F11" s="46">
        <v>51884</v>
      </c>
      <c r="G11" s="30">
        <v>52883</v>
      </c>
      <c r="H11" s="46">
        <v>51884</v>
      </c>
      <c r="I11" s="30">
        <v>52883</v>
      </c>
      <c r="J11" s="46">
        <v>51884</v>
      </c>
      <c r="K11" s="30">
        <v>52883</v>
      </c>
      <c r="L11" s="46">
        <v>51884</v>
      </c>
      <c r="M11" s="30">
        <v>52883</v>
      </c>
      <c r="N11" s="46">
        <v>51884</v>
      </c>
      <c r="O11" s="30">
        <v>52883</v>
      </c>
      <c r="P11" s="46">
        <v>51884</v>
      </c>
      <c r="Q11" s="30">
        <v>52883</v>
      </c>
      <c r="R11" s="46">
        <v>51884</v>
      </c>
      <c r="S11" s="30">
        <v>52883</v>
      </c>
      <c r="T11" s="46">
        <v>51884</v>
      </c>
      <c r="U11" s="30">
        <v>52883</v>
      </c>
      <c r="V11" s="46">
        <v>51884</v>
      </c>
      <c r="W11" s="30">
        <v>52883</v>
      </c>
      <c r="X11" s="46">
        <v>51884</v>
      </c>
      <c r="Y11" s="30">
        <v>52883</v>
      </c>
      <c r="Z11" s="46">
        <v>51884</v>
      </c>
      <c r="AA11" s="30">
        <v>52883</v>
      </c>
      <c r="AB11" s="46">
        <v>51884</v>
      </c>
      <c r="AC11" s="30">
        <v>52883</v>
      </c>
      <c r="AD11" s="46">
        <v>51884</v>
      </c>
      <c r="AE11" s="30">
        <v>52883</v>
      </c>
      <c r="AF11" s="46">
        <v>51884</v>
      </c>
      <c r="AG11" s="30">
        <v>52883</v>
      </c>
      <c r="AH11" s="46">
        <v>51884</v>
      </c>
      <c r="AI11" s="30">
        <v>52883</v>
      </c>
      <c r="AJ11" s="46">
        <v>51884</v>
      </c>
      <c r="AK11" s="30">
        <v>52883</v>
      </c>
      <c r="AL11" s="46">
        <v>51884</v>
      </c>
      <c r="AM11" s="30">
        <v>52883</v>
      </c>
      <c r="AN11" s="46">
        <v>51884</v>
      </c>
      <c r="AO11" s="30">
        <v>52883</v>
      </c>
      <c r="AP11" s="46">
        <v>51884</v>
      </c>
      <c r="AQ11" s="30">
        <v>52883</v>
      </c>
      <c r="AR11" s="46">
        <v>51884</v>
      </c>
    </row>
    <row r="12" spans="1:44" ht="18">
      <c r="A12" s="16">
        <v>8</v>
      </c>
      <c r="B12" s="25" t="s">
        <v>27</v>
      </c>
      <c r="C12" s="30">
        <v>18179</v>
      </c>
      <c r="D12" s="46">
        <v>17816</v>
      </c>
      <c r="E12" s="30">
        <v>18179</v>
      </c>
      <c r="F12" s="46">
        <v>17816</v>
      </c>
      <c r="G12" s="30">
        <v>18179</v>
      </c>
      <c r="H12" s="46">
        <v>17816</v>
      </c>
      <c r="I12" s="30">
        <v>18179</v>
      </c>
      <c r="J12" s="46">
        <v>17816</v>
      </c>
      <c r="K12" s="30">
        <v>18179</v>
      </c>
      <c r="L12" s="46">
        <v>17816</v>
      </c>
      <c r="M12" s="30">
        <v>18179</v>
      </c>
      <c r="N12" s="46">
        <v>17816</v>
      </c>
      <c r="O12" s="30">
        <v>18179</v>
      </c>
      <c r="P12" s="46">
        <v>17816</v>
      </c>
      <c r="Q12" s="30">
        <v>18179</v>
      </c>
      <c r="R12" s="46">
        <v>17816</v>
      </c>
      <c r="S12" s="30">
        <v>18179</v>
      </c>
      <c r="T12" s="46">
        <v>17816</v>
      </c>
      <c r="U12" s="30">
        <v>18179</v>
      </c>
      <c r="V12" s="46">
        <v>17816</v>
      </c>
      <c r="W12" s="30">
        <v>18179</v>
      </c>
      <c r="X12" s="46">
        <v>17816</v>
      </c>
      <c r="Y12" s="30">
        <v>18179</v>
      </c>
      <c r="Z12" s="46">
        <v>17816</v>
      </c>
      <c r="AA12" s="30">
        <v>18179</v>
      </c>
      <c r="AB12" s="46">
        <v>17816</v>
      </c>
      <c r="AC12" s="30">
        <v>18179</v>
      </c>
      <c r="AD12" s="46">
        <v>17816</v>
      </c>
      <c r="AE12" s="30">
        <v>18179</v>
      </c>
      <c r="AF12" s="46">
        <v>17816</v>
      </c>
      <c r="AG12" s="30">
        <v>18179</v>
      </c>
      <c r="AH12" s="46">
        <v>17816</v>
      </c>
      <c r="AI12" s="30">
        <v>18179</v>
      </c>
      <c r="AJ12" s="46">
        <v>17816</v>
      </c>
      <c r="AK12" s="30">
        <v>18179</v>
      </c>
      <c r="AL12" s="46">
        <v>17816</v>
      </c>
      <c r="AM12" s="30">
        <v>18179</v>
      </c>
      <c r="AN12" s="46">
        <v>17816</v>
      </c>
      <c r="AO12" s="30">
        <v>18179</v>
      </c>
      <c r="AP12" s="46">
        <v>17816</v>
      </c>
      <c r="AQ12" s="30">
        <v>18179</v>
      </c>
      <c r="AR12" s="46">
        <v>17816</v>
      </c>
    </row>
    <row r="13" spans="1:44" ht="18">
      <c r="A13" s="16">
        <v>9</v>
      </c>
      <c r="B13" s="25" t="s">
        <v>28</v>
      </c>
      <c r="C13" s="30">
        <v>44255</v>
      </c>
      <c r="D13" s="46">
        <v>43964</v>
      </c>
      <c r="E13" s="30">
        <v>44255</v>
      </c>
      <c r="F13" s="46">
        <v>43964</v>
      </c>
      <c r="G13" s="30">
        <v>44255</v>
      </c>
      <c r="H13" s="46">
        <v>43964</v>
      </c>
      <c r="I13" s="30">
        <v>44255</v>
      </c>
      <c r="J13" s="46">
        <v>43964</v>
      </c>
      <c r="K13" s="30">
        <v>44255</v>
      </c>
      <c r="L13" s="46">
        <v>43964</v>
      </c>
      <c r="M13" s="30">
        <v>44255</v>
      </c>
      <c r="N13" s="46">
        <v>43964</v>
      </c>
      <c r="O13" s="30">
        <v>44255</v>
      </c>
      <c r="P13" s="46">
        <v>43964</v>
      </c>
      <c r="Q13" s="30">
        <v>44255</v>
      </c>
      <c r="R13" s="46">
        <v>43964</v>
      </c>
      <c r="S13" s="30">
        <v>44255</v>
      </c>
      <c r="T13" s="46">
        <v>43964</v>
      </c>
      <c r="U13" s="30">
        <v>44255</v>
      </c>
      <c r="V13" s="46">
        <v>43964</v>
      </c>
      <c r="W13" s="30">
        <v>44255</v>
      </c>
      <c r="X13" s="46">
        <v>43964</v>
      </c>
      <c r="Y13" s="30">
        <v>44255</v>
      </c>
      <c r="Z13" s="46">
        <v>43964</v>
      </c>
      <c r="AA13" s="30">
        <v>44255</v>
      </c>
      <c r="AB13" s="46">
        <v>43964</v>
      </c>
      <c r="AC13" s="30">
        <v>44255</v>
      </c>
      <c r="AD13" s="46">
        <v>43964</v>
      </c>
      <c r="AE13" s="30">
        <v>44255</v>
      </c>
      <c r="AF13" s="46">
        <v>43964</v>
      </c>
      <c r="AG13" s="30">
        <v>44255</v>
      </c>
      <c r="AH13" s="46">
        <v>43964</v>
      </c>
      <c r="AI13" s="30">
        <v>44255</v>
      </c>
      <c r="AJ13" s="46">
        <v>43964</v>
      </c>
      <c r="AK13" s="30">
        <v>44255</v>
      </c>
      <c r="AL13" s="46">
        <v>43964</v>
      </c>
      <c r="AM13" s="30">
        <v>44255</v>
      </c>
      <c r="AN13" s="46">
        <v>43964</v>
      </c>
      <c r="AO13" s="30">
        <v>44255</v>
      </c>
      <c r="AP13" s="46">
        <v>43964</v>
      </c>
      <c r="AQ13" s="30">
        <v>44255</v>
      </c>
      <c r="AR13" s="46">
        <v>43964</v>
      </c>
    </row>
    <row r="14" spans="1:44" ht="18">
      <c r="A14" s="16">
        <v>10</v>
      </c>
      <c r="B14" s="25" t="s">
        <v>29</v>
      </c>
      <c r="C14" s="30">
        <v>24111</v>
      </c>
      <c r="D14" s="46">
        <v>24194</v>
      </c>
      <c r="E14" s="30">
        <v>24111</v>
      </c>
      <c r="F14" s="46">
        <v>24194</v>
      </c>
      <c r="G14" s="30">
        <v>24111</v>
      </c>
      <c r="H14" s="46">
        <v>24194</v>
      </c>
      <c r="I14" s="30">
        <v>24111</v>
      </c>
      <c r="J14" s="46">
        <v>24194</v>
      </c>
      <c r="K14" s="30">
        <v>24111</v>
      </c>
      <c r="L14" s="46">
        <v>24194</v>
      </c>
      <c r="M14" s="30">
        <v>24111</v>
      </c>
      <c r="N14" s="46">
        <v>24194</v>
      </c>
      <c r="O14" s="30">
        <v>24111</v>
      </c>
      <c r="P14" s="46">
        <v>24194</v>
      </c>
      <c r="Q14" s="30">
        <v>24111</v>
      </c>
      <c r="R14" s="46">
        <v>24194</v>
      </c>
      <c r="S14" s="30">
        <v>24111</v>
      </c>
      <c r="T14" s="46">
        <v>24194</v>
      </c>
      <c r="U14" s="30">
        <v>24111</v>
      </c>
      <c r="V14" s="46">
        <v>24194</v>
      </c>
      <c r="W14" s="30">
        <v>24111</v>
      </c>
      <c r="X14" s="46">
        <v>24194</v>
      </c>
      <c r="Y14" s="30">
        <v>24111</v>
      </c>
      <c r="Z14" s="46">
        <v>24194</v>
      </c>
      <c r="AA14" s="30">
        <v>24111</v>
      </c>
      <c r="AB14" s="46">
        <v>24194</v>
      </c>
      <c r="AC14" s="30">
        <v>24111</v>
      </c>
      <c r="AD14" s="46">
        <v>24194</v>
      </c>
      <c r="AE14" s="30">
        <v>24111</v>
      </c>
      <c r="AF14" s="46">
        <v>24194</v>
      </c>
      <c r="AG14" s="30">
        <v>24111</v>
      </c>
      <c r="AH14" s="46">
        <v>24194</v>
      </c>
      <c r="AI14" s="30">
        <v>24111</v>
      </c>
      <c r="AJ14" s="46">
        <v>24194</v>
      </c>
      <c r="AK14" s="30">
        <v>24111</v>
      </c>
      <c r="AL14" s="46">
        <v>24194</v>
      </c>
      <c r="AM14" s="30">
        <v>24111</v>
      </c>
      <c r="AN14" s="46">
        <v>24194</v>
      </c>
      <c r="AO14" s="30">
        <v>24111</v>
      </c>
      <c r="AP14" s="46">
        <v>24194</v>
      </c>
      <c r="AQ14" s="30">
        <v>24111</v>
      </c>
      <c r="AR14" s="46">
        <v>24194</v>
      </c>
    </row>
    <row r="15" spans="1:44" ht="18">
      <c r="A15" s="16">
        <v>11</v>
      </c>
      <c r="B15" s="25" t="s">
        <v>30</v>
      </c>
      <c r="C15" s="30">
        <v>13165</v>
      </c>
      <c r="D15" s="46">
        <v>13007</v>
      </c>
      <c r="E15" s="30">
        <v>13165</v>
      </c>
      <c r="F15" s="46">
        <v>13007</v>
      </c>
      <c r="G15" s="30">
        <v>13165</v>
      </c>
      <c r="H15" s="46">
        <v>13007</v>
      </c>
      <c r="I15" s="30">
        <v>13165</v>
      </c>
      <c r="J15" s="46">
        <v>13007</v>
      </c>
      <c r="K15" s="30">
        <v>13165</v>
      </c>
      <c r="L15" s="46">
        <v>13007</v>
      </c>
      <c r="M15" s="30">
        <v>13165</v>
      </c>
      <c r="N15" s="46">
        <v>13007</v>
      </c>
      <c r="O15" s="30">
        <v>13165</v>
      </c>
      <c r="P15" s="46">
        <v>13007</v>
      </c>
      <c r="Q15" s="30">
        <v>13165</v>
      </c>
      <c r="R15" s="46">
        <v>13007</v>
      </c>
      <c r="S15" s="30">
        <v>13165</v>
      </c>
      <c r="T15" s="46">
        <v>13007</v>
      </c>
      <c r="U15" s="30">
        <v>13165</v>
      </c>
      <c r="V15" s="46">
        <v>13007</v>
      </c>
      <c r="W15" s="30">
        <v>13165</v>
      </c>
      <c r="X15" s="46">
        <v>13007</v>
      </c>
      <c r="Y15" s="30">
        <v>13165</v>
      </c>
      <c r="Z15" s="46">
        <v>13007</v>
      </c>
      <c r="AA15" s="30">
        <v>13165</v>
      </c>
      <c r="AB15" s="46">
        <v>13007</v>
      </c>
      <c r="AC15" s="30">
        <v>13165</v>
      </c>
      <c r="AD15" s="46">
        <v>13007</v>
      </c>
      <c r="AE15" s="30">
        <v>13165</v>
      </c>
      <c r="AF15" s="46">
        <v>13007</v>
      </c>
      <c r="AG15" s="30">
        <v>13165</v>
      </c>
      <c r="AH15" s="46">
        <v>13007</v>
      </c>
      <c r="AI15" s="30">
        <v>13165</v>
      </c>
      <c r="AJ15" s="46">
        <v>13007</v>
      </c>
      <c r="AK15" s="30">
        <v>13165</v>
      </c>
      <c r="AL15" s="46">
        <v>13007</v>
      </c>
      <c r="AM15" s="30">
        <v>13165</v>
      </c>
      <c r="AN15" s="46">
        <v>13007</v>
      </c>
      <c r="AO15" s="30">
        <v>13165</v>
      </c>
      <c r="AP15" s="46">
        <v>13007</v>
      </c>
      <c r="AQ15" s="30">
        <v>13165</v>
      </c>
      <c r="AR15" s="46">
        <v>13007</v>
      </c>
    </row>
    <row r="16" spans="1:44" ht="18">
      <c r="A16" s="16">
        <v>12</v>
      </c>
      <c r="B16" s="25" t="s">
        <v>31</v>
      </c>
      <c r="C16" s="30">
        <v>11724</v>
      </c>
      <c r="D16" s="46">
        <v>11498</v>
      </c>
      <c r="E16" s="30">
        <v>11724</v>
      </c>
      <c r="F16" s="46">
        <v>11498</v>
      </c>
      <c r="G16" s="30">
        <v>11724</v>
      </c>
      <c r="H16" s="46">
        <v>11498</v>
      </c>
      <c r="I16" s="30">
        <v>11724</v>
      </c>
      <c r="J16" s="46">
        <v>11498</v>
      </c>
      <c r="K16" s="30">
        <v>11724</v>
      </c>
      <c r="L16" s="46">
        <v>11498</v>
      </c>
      <c r="M16" s="30">
        <v>11724</v>
      </c>
      <c r="N16" s="46">
        <v>11498</v>
      </c>
      <c r="O16" s="30">
        <v>11724</v>
      </c>
      <c r="P16" s="46">
        <v>11498</v>
      </c>
      <c r="Q16" s="30">
        <v>11724</v>
      </c>
      <c r="R16" s="46">
        <v>11498</v>
      </c>
      <c r="S16" s="30">
        <v>11724</v>
      </c>
      <c r="T16" s="46">
        <v>11498</v>
      </c>
      <c r="U16" s="30">
        <v>11724</v>
      </c>
      <c r="V16" s="46">
        <v>11498</v>
      </c>
      <c r="W16" s="30">
        <v>11724</v>
      </c>
      <c r="X16" s="46">
        <v>11498</v>
      </c>
      <c r="Y16" s="30">
        <v>11724</v>
      </c>
      <c r="Z16" s="46">
        <v>11498</v>
      </c>
      <c r="AA16" s="30">
        <v>11724</v>
      </c>
      <c r="AB16" s="46">
        <v>11498</v>
      </c>
      <c r="AC16" s="30">
        <v>11724</v>
      </c>
      <c r="AD16" s="46">
        <v>11498</v>
      </c>
      <c r="AE16" s="30">
        <v>11724</v>
      </c>
      <c r="AF16" s="46">
        <v>11498</v>
      </c>
      <c r="AG16" s="30">
        <v>11724</v>
      </c>
      <c r="AH16" s="46">
        <v>11498</v>
      </c>
      <c r="AI16" s="30">
        <v>11724</v>
      </c>
      <c r="AJ16" s="46">
        <v>11498</v>
      </c>
      <c r="AK16" s="30">
        <v>11724</v>
      </c>
      <c r="AL16" s="46">
        <v>11498</v>
      </c>
      <c r="AM16" s="30">
        <v>11724</v>
      </c>
      <c r="AN16" s="46">
        <v>11498</v>
      </c>
      <c r="AO16" s="30">
        <v>11724</v>
      </c>
      <c r="AP16" s="46">
        <v>11498</v>
      </c>
      <c r="AQ16" s="30">
        <v>11724</v>
      </c>
      <c r="AR16" s="46">
        <v>11498</v>
      </c>
    </row>
    <row r="17" spans="1:44" ht="18">
      <c r="A17" s="16">
        <v>13</v>
      </c>
      <c r="B17" s="25" t="s">
        <v>32</v>
      </c>
      <c r="C17" s="30">
        <v>18104</v>
      </c>
      <c r="D17" s="46">
        <v>17903</v>
      </c>
      <c r="E17" s="30">
        <v>18104</v>
      </c>
      <c r="F17" s="46">
        <v>17903</v>
      </c>
      <c r="G17" s="30">
        <v>18104</v>
      </c>
      <c r="H17" s="46">
        <v>17903</v>
      </c>
      <c r="I17" s="30">
        <v>18104</v>
      </c>
      <c r="J17" s="46">
        <v>17903</v>
      </c>
      <c r="K17" s="30">
        <v>18104</v>
      </c>
      <c r="L17" s="46">
        <v>17903</v>
      </c>
      <c r="M17" s="30">
        <v>18104</v>
      </c>
      <c r="N17" s="46">
        <v>17903</v>
      </c>
      <c r="O17" s="30">
        <v>18104</v>
      </c>
      <c r="P17" s="46">
        <v>17903</v>
      </c>
      <c r="Q17" s="30">
        <v>18104</v>
      </c>
      <c r="R17" s="46">
        <v>17903</v>
      </c>
      <c r="S17" s="30">
        <v>18104</v>
      </c>
      <c r="T17" s="46">
        <v>17903</v>
      </c>
      <c r="U17" s="30">
        <v>18104</v>
      </c>
      <c r="V17" s="46">
        <v>17903</v>
      </c>
      <c r="W17" s="30">
        <v>18104</v>
      </c>
      <c r="X17" s="46">
        <v>17903</v>
      </c>
      <c r="Y17" s="30">
        <v>18104</v>
      </c>
      <c r="Z17" s="46">
        <v>17903</v>
      </c>
      <c r="AA17" s="30">
        <v>18104</v>
      </c>
      <c r="AB17" s="46">
        <v>17903</v>
      </c>
      <c r="AC17" s="30">
        <v>18104</v>
      </c>
      <c r="AD17" s="46">
        <v>17903</v>
      </c>
      <c r="AE17" s="30">
        <v>18104</v>
      </c>
      <c r="AF17" s="46">
        <v>17903</v>
      </c>
      <c r="AG17" s="30">
        <v>18104</v>
      </c>
      <c r="AH17" s="46">
        <v>17903</v>
      </c>
      <c r="AI17" s="30">
        <v>18104</v>
      </c>
      <c r="AJ17" s="46">
        <v>17903</v>
      </c>
      <c r="AK17" s="30">
        <v>18104</v>
      </c>
      <c r="AL17" s="46">
        <v>17903</v>
      </c>
      <c r="AM17" s="30">
        <v>18104</v>
      </c>
      <c r="AN17" s="46">
        <v>17903</v>
      </c>
      <c r="AO17" s="30">
        <v>18104</v>
      </c>
      <c r="AP17" s="46">
        <v>17903</v>
      </c>
      <c r="AQ17" s="30">
        <v>18104</v>
      </c>
      <c r="AR17" s="46">
        <v>17903</v>
      </c>
    </row>
    <row r="18" spans="1:44" ht="18">
      <c r="A18" s="16">
        <v>14</v>
      </c>
      <c r="B18" s="25" t="s">
        <v>33</v>
      </c>
      <c r="C18" s="30">
        <v>26530</v>
      </c>
      <c r="D18" s="46">
        <v>26192</v>
      </c>
      <c r="E18" s="30">
        <v>26530</v>
      </c>
      <c r="F18" s="46">
        <v>26192</v>
      </c>
      <c r="G18" s="30">
        <v>26530</v>
      </c>
      <c r="H18" s="46">
        <v>26192</v>
      </c>
      <c r="I18" s="30">
        <v>26530</v>
      </c>
      <c r="J18" s="46">
        <v>26192</v>
      </c>
      <c r="K18" s="30">
        <v>26530</v>
      </c>
      <c r="L18" s="46">
        <v>26192</v>
      </c>
      <c r="M18" s="30">
        <v>26530</v>
      </c>
      <c r="N18" s="46">
        <v>26192</v>
      </c>
      <c r="O18" s="30">
        <v>26530</v>
      </c>
      <c r="P18" s="46">
        <v>26192</v>
      </c>
      <c r="Q18" s="30">
        <v>26530</v>
      </c>
      <c r="R18" s="46">
        <v>26192</v>
      </c>
      <c r="S18" s="30">
        <v>26530</v>
      </c>
      <c r="T18" s="46">
        <v>26192</v>
      </c>
      <c r="U18" s="30">
        <v>26530</v>
      </c>
      <c r="V18" s="46">
        <v>26192</v>
      </c>
      <c r="W18" s="30">
        <v>26530</v>
      </c>
      <c r="X18" s="46">
        <v>26192</v>
      </c>
      <c r="Y18" s="30">
        <v>26530</v>
      </c>
      <c r="Z18" s="46">
        <v>26192</v>
      </c>
      <c r="AA18" s="30">
        <v>26530</v>
      </c>
      <c r="AB18" s="46">
        <v>26192</v>
      </c>
      <c r="AC18" s="30">
        <v>26530</v>
      </c>
      <c r="AD18" s="46">
        <v>26192</v>
      </c>
      <c r="AE18" s="30">
        <v>26530</v>
      </c>
      <c r="AF18" s="46">
        <v>26192</v>
      </c>
      <c r="AG18" s="30">
        <v>26530</v>
      </c>
      <c r="AH18" s="46">
        <v>26192</v>
      </c>
      <c r="AI18" s="30">
        <v>26530</v>
      </c>
      <c r="AJ18" s="46">
        <v>26192</v>
      </c>
      <c r="AK18" s="30">
        <v>26530</v>
      </c>
      <c r="AL18" s="46">
        <v>26192</v>
      </c>
      <c r="AM18" s="30">
        <v>26530</v>
      </c>
      <c r="AN18" s="46">
        <v>26192</v>
      </c>
      <c r="AO18" s="30">
        <v>26530</v>
      </c>
      <c r="AP18" s="46">
        <v>26192</v>
      </c>
      <c r="AQ18" s="30">
        <v>26530</v>
      </c>
      <c r="AR18" s="46">
        <v>26192</v>
      </c>
    </row>
    <row r="19" spans="1:44" ht="18">
      <c r="A19" s="16">
        <v>15</v>
      </c>
      <c r="B19" s="25" t="s">
        <v>34</v>
      </c>
      <c r="C19" s="30">
        <v>24775</v>
      </c>
      <c r="D19" s="46">
        <v>24499</v>
      </c>
      <c r="E19" s="30">
        <v>24775</v>
      </c>
      <c r="F19" s="46">
        <v>24499</v>
      </c>
      <c r="G19" s="30">
        <v>24775</v>
      </c>
      <c r="H19" s="46">
        <v>24499</v>
      </c>
      <c r="I19" s="30">
        <v>24775</v>
      </c>
      <c r="J19" s="46">
        <v>24499</v>
      </c>
      <c r="K19" s="30">
        <v>24775</v>
      </c>
      <c r="L19" s="46">
        <v>24499</v>
      </c>
      <c r="M19" s="30">
        <v>24775</v>
      </c>
      <c r="N19" s="46">
        <v>24499</v>
      </c>
      <c r="O19" s="30">
        <v>24775</v>
      </c>
      <c r="P19" s="46">
        <v>24499</v>
      </c>
      <c r="Q19" s="30">
        <v>24775</v>
      </c>
      <c r="R19" s="46">
        <v>24499</v>
      </c>
      <c r="S19" s="30">
        <v>24775</v>
      </c>
      <c r="T19" s="46">
        <v>24499</v>
      </c>
      <c r="U19" s="30">
        <v>24775</v>
      </c>
      <c r="V19" s="46">
        <v>24499</v>
      </c>
      <c r="W19" s="30">
        <v>24775</v>
      </c>
      <c r="X19" s="46">
        <v>24499</v>
      </c>
      <c r="Y19" s="30">
        <v>24775</v>
      </c>
      <c r="Z19" s="46">
        <v>24499</v>
      </c>
      <c r="AA19" s="30">
        <v>24775</v>
      </c>
      <c r="AB19" s="46">
        <v>24499</v>
      </c>
      <c r="AC19" s="30">
        <v>24775</v>
      </c>
      <c r="AD19" s="46">
        <v>24499</v>
      </c>
      <c r="AE19" s="30">
        <v>24775</v>
      </c>
      <c r="AF19" s="46">
        <v>24499</v>
      </c>
      <c r="AG19" s="30">
        <v>24775</v>
      </c>
      <c r="AH19" s="46">
        <v>24499</v>
      </c>
      <c r="AI19" s="30">
        <v>24775</v>
      </c>
      <c r="AJ19" s="46">
        <v>24499</v>
      </c>
      <c r="AK19" s="30">
        <v>24775</v>
      </c>
      <c r="AL19" s="46">
        <v>24499</v>
      </c>
      <c r="AM19" s="30">
        <v>24775</v>
      </c>
      <c r="AN19" s="46">
        <v>24499</v>
      </c>
      <c r="AO19" s="30">
        <v>24775</v>
      </c>
      <c r="AP19" s="46">
        <v>24499</v>
      </c>
      <c r="AQ19" s="30">
        <v>24775</v>
      </c>
      <c r="AR19" s="46">
        <v>24499</v>
      </c>
    </row>
    <row r="20" spans="1:44" ht="18">
      <c r="A20" s="16">
        <v>16</v>
      </c>
      <c r="B20" s="25" t="s">
        <v>35</v>
      </c>
      <c r="C20" s="30">
        <v>11689</v>
      </c>
      <c r="D20" s="46">
        <v>11552</v>
      </c>
      <c r="E20" s="30">
        <v>11689</v>
      </c>
      <c r="F20" s="46">
        <v>11552</v>
      </c>
      <c r="G20" s="30">
        <v>11689</v>
      </c>
      <c r="H20" s="46">
        <v>11552</v>
      </c>
      <c r="I20" s="30">
        <v>11689</v>
      </c>
      <c r="J20" s="46">
        <v>11552</v>
      </c>
      <c r="K20" s="30">
        <v>11689</v>
      </c>
      <c r="L20" s="46">
        <v>11552</v>
      </c>
      <c r="M20" s="30">
        <v>11689</v>
      </c>
      <c r="N20" s="46">
        <v>11552</v>
      </c>
      <c r="O20" s="30">
        <v>11689</v>
      </c>
      <c r="P20" s="46">
        <v>11552</v>
      </c>
      <c r="Q20" s="30">
        <v>11689</v>
      </c>
      <c r="R20" s="46">
        <v>11552</v>
      </c>
      <c r="S20" s="30">
        <v>11689</v>
      </c>
      <c r="T20" s="46">
        <v>11552</v>
      </c>
      <c r="U20" s="30">
        <v>11689</v>
      </c>
      <c r="V20" s="46">
        <v>11552</v>
      </c>
      <c r="W20" s="30">
        <v>11689</v>
      </c>
      <c r="X20" s="46">
        <v>11552</v>
      </c>
      <c r="Y20" s="30">
        <v>11689</v>
      </c>
      <c r="Z20" s="46">
        <v>11552</v>
      </c>
      <c r="AA20" s="30">
        <v>11689</v>
      </c>
      <c r="AB20" s="46">
        <v>11552</v>
      </c>
      <c r="AC20" s="30">
        <v>11689</v>
      </c>
      <c r="AD20" s="46">
        <v>11552</v>
      </c>
      <c r="AE20" s="30">
        <v>11689</v>
      </c>
      <c r="AF20" s="46">
        <v>11552</v>
      </c>
      <c r="AG20" s="30">
        <v>11689</v>
      </c>
      <c r="AH20" s="46">
        <v>11552</v>
      </c>
      <c r="AI20" s="30">
        <v>11689</v>
      </c>
      <c r="AJ20" s="46">
        <v>11552</v>
      </c>
      <c r="AK20" s="30">
        <v>11689</v>
      </c>
      <c r="AL20" s="46">
        <v>11552</v>
      </c>
      <c r="AM20" s="30">
        <v>11689</v>
      </c>
      <c r="AN20" s="46">
        <v>11552</v>
      </c>
      <c r="AO20" s="30">
        <v>11689</v>
      </c>
      <c r="AP20" s="46">
        <v>11552</v>
      </c>
      <c r="AQ20" s="30">
        <v>11689</v>
      </c>
      <c r="AR20" s="46">
        <v>11552</v>
      </c>
    </row>
    <row r="21" spans="1:44" ht="18">
      <c r="A21" s="16">
        <v>17</v>
      </c>
      <c r="B21" s="25" t="s">
        <v>36</v>
      </c>
      <c r="C21" s="30">
        <v>259406</v>
      </c>
      <c r="D21" s="46">
        <v>260448</v>
      </c>
      <c r="E21" s="30">
        <v>259406</v>
      </c>
      <c r="F21" s="46">
        <v>260448</v>
      </c>
      <c r="G21" s="30">
        <v>259406</v>
      </c>
      <c r="H21" s="46">
        <v>260448</v>
      </c>
      <c r="I21" s="30">
        <v>259406</v>
      </c>
      <c r="J21" s="46">
        <v>260448</v>
      </c>
      <c r="K21" s="30">
        <v>259406</v>
      </c>
      <c r="L21" s="46">
        <v>260448</v>
      </c>
      <c r="M21" s="30">
        <v>259406</v>
      </c>
      <c r="N21" s="46">
        <v>260448</v>
      </c>
      <c r="O21" s="30">
        <v>259406</v>
      </c>
      <c r="P21" s="46">
        <v>260448</v>
      </c>
      <c r="Q21" s="30">
        <v>259406</v>
      </c>
      <c r="R21" s="46">
        <v>260448</v>
      </c>
      <c r="S21" s="30">
        <v>259406</v>
      </c>
      <c r="T21" s="46">
        <v>260448</v>
      </c>
      <c r="U21" s="30">
        <v>259406</v>
      </c>
      <c r="V21" s="46">
        <v>260448</v>
      </c>
      <c r="W21" s="30">
        <v>259406</v>
      </c>
      <c r="X21" s="46">
        <v>260448</v>
      </c>
      <c r="Y21" s="30">
        <v>259406</v>
      </c>
      <c r="Z21" s="46">
        <v>260448</v>
      </c>
      <c r="AA21" s="30">
        <v>259406</v>
      </c>
      <c r="AB21" s="46">
        <v>260448</v>
      </c>
      <c r="AC21" s="30">
        <v>259406</v>
      </c>
      <c r="AD21" s="46">
        <v>260448</v>
      </c>
      <c r="AE21" s="30">
        <v>259406</v>
      </c>
      <c r="AF21" s="46">
        <v>260448</v>
      </c>
      <c r="AG21" s="30">
        <v>259406</v>
      </c>
      <c r="AH21" s="46">
        <v>260448</v>
      </c>
      <c r="AI21" s="30">
        <v>259406</v>
      </c>
      <c r="AJ21" s="46">
        <v>260448</v>
      </c>
      <c r="AK21" s="30">
        <v>259406</v>
      </c>
      <c r="AL21" s="46">
        <v>260448</v>
      </c>
      <c r="AM21" s="30">
        <v>259406</v>
      </c>
      <c r="AN21" s="46">
        <v>260448</v>
      </c>
      <c r="AO21" s="30">
        <v>259406</v>
      </c>
      <c r="AP21" s="46">
        <v>260448</v>
      </c>
      <c r="AQ21" s="30">
        <v>259406</v>
      </c>
      <c r="AR21" s="46">
        <v>260448</v>
      </c>
    </row>
    <row r="22" spans="1:44" ht="18">
      <c r="A22" s="16">
        <v>18</v>
      </c>
      <c r="B22" s="25" t="s">
        <v>37</v>
      </c>
      <c r="C22" s="30">
        <v>81442</v>
      </c>
      <c r="D22" s="46">
        <v>80061</v>
      </c>
      <c r="E22" s="30">
        <v>81442</v>
      </c>
      <c r="F22" s="46">
        <v>80061</v>
      </c>
      <c r="G22" s="30">
        <v>81442</v>
      </c>
      <c r="H22" s="46">
        <v>80061</v>
      </c>
      <c r="I22" s="30">
        <v>81442</v>
      </c>
      <c r="J22" s="46">
        <v>80061</v>
      </c>
      <c r="K22" s="30">
        <v>81442</v>
      </c>
      <c r="L22" s="46">
        <v>80061</v>
      </c>
      <c r="M22" s="30">
        <v>81442</v>
      </c>
      <c r="N22" s="46">
        <v>80061</v>
      </c>
      <c r="O22" s="30">
        <v>81442</v>
      </c>
      <c r="P22" s="46">
        <v>80061</v>
      </c>
      <c r="Q22" s="30">
        <v>81442</v>
      </c>
      <c r="R22" s="46">
        <v>80061</v>
      </c>
      <c r="S22" s="30">
        <v>81442</v>
      </c>
      <c r="T22" s="46">
        <v>80061</v>
      </c>
      <c r="U22" s="30">
        <v>81442</v>
      </c>
      <c r="V22" s="46">
        <v>80061</v>
      </c>
      <c r="W22" s="30">
        <v>81442</v>
      </c>
      <c r="X22" s="46">
        <v>80061</v>
      </c>
      <c r="Y22" s="30">
        <v>81442</v>
      </c>
      <c r="Z22" s="46">
        <v>80061</v>
      </c>
      <c r="AA22" s="30">
        <v>81442</v>
      </c>
      <c r="AB22" s="46">
        <v>80061</v>
      </c>
      <c r="AC22" s="30">
        <v>81442</v>
      </c>
      <c r="AD22" s="46">
        <v>80061</v>
      </c>
      <c r="AE22" s="30">
        <v>81442</v>
      </c>
      <c r="AF22" s="46">
        <v>80061</v>
      </c>
      <c r="AG22" s="30">
        <v>81442</v>
      </c>
      <c r="AH22" s="46">
        <v>80061</v>
      </c>
      <c r="AI22" s="30">
        <v>81442</v>
      </c>
      <c r="AJ22" s="46">
        <v>80061</v>
      </c>
      <c r="AK22" s="30">
        <v>81442</v>
      </c>
      <c r="AL22" s="46">
        <v>80061</v>
      </c>
      <c r="AM22" s="30">
        <v>81442</v>
      </c>
      <c r="AN22" s="46">
        <v>80061</v>
      </c>
      <c r="AO22" s="30">
        <v>81442</v>
      </c>
      <c r="AP22" s="46">
        <v>80061</v>
      </c>
      <c r="AQ22" s="30">
        <v>81442</v>
      </c>
      <c r="AR22" s="46">
        <v>80061</v>
      </c>
    </row>
    <row r="23" spans="1:44" ht="18">
      <c r="A23" s="16">
        <v>19</v>
      </c>
      <c r="B23" s="25" t="s">
        <v>38</v>
      </c>
      <c r="C23" s="30">
        <v>29732</v>
      </c>
      <c r="D23" s="46">
        <v>28977</v>
      </c>
      <c r="E23" s="30">
        <v>29732</v>
      </c>
      <c r="F23" s="46">
        <v>28977</v>
      </c>
      <c r="G23" s="30">
        <v>29732</v>
      </c>
      <c r="H23" s="46">
        <v>28977</v>
      </c>
      <c r="I23" s="30">
        <v>29732</v>
      </c>
      <c r="J23" s="46">
        <v>28977</v>
      </c>
      <c r="K23" s="30">
        <v>29732</v>
      </c>
      <c r="L23" s="46">
        <v>28977</v>
      </c>
      <c r="M23" s="30">
        <v>29732</v>
      </c>
      <c r="N23" s="46">
        <v>28977</v>
      </c>
      <c r="O23" s="30">
        <v>29732</v>
      </c>
      <c r="P23" s="46">
        <v>28977</v>
      </c>
      <c r="Q23" s="30">
        <v>29732</v>
      </c>
      <c r="R23" s="46">
        <v>28977</v>
      </c>
      <c r="S23" s="30">
        <v>29732</v>
      </c>
      <c r="T23" s="46">
        <v>28977</v>
      </c>
      <c r="U23" s="30">
        <v>29732</v>
      </c>
      <c r="V23" s="46">
        <v>28977</v>
      </c>
      <c r="W23" s="30">
        <v>29732</v>
      </c>
      <c r="X23" s="46">
        <v>28977</v>
      </c>
      <c r="Y23" s="30">
        <v>29732</v>
      </c>
      <c r="Z23" s="46">
        <v>28977</v>
      </c>
      <c r="AA23" s="30">
        <v>29732</v>
      </c>
      <c r="AB23" s="46">
        <v>28977</v>
      </c>
      <c r="AC23" s="30">
        <v>29732</v>
      </c>
      <c r="AD23" s="46">
        <v>28977</v>
      </c>
      <c r="AE23" s="30">
        <v>29732</v>
      </c>
      <c r="AF23" s="46">
        <v>28977</v>
      </c>
      <c r="AG23" s="30">
        <v>29732</v>
      </c>
      <c r="AH23" s="46">
        <v>28977</v>
      </c>
      <c r="AI23" s="30">
        <v>29732</v>
      </c>
      <c r="AJ23" s="46">
        <v>28977</v>
      </c>
      <c r="AK23" s="30">
        <v>29732</v>
      </c>
      <c r="AL23" s="46">
        <v>28977</v>
      </c>
      <c r="AM23" s="30">
        <v>29732</v>
      </c>
      <c r="AN23" s="46">
        <v>28977</v>
      </c>
      <c r="AO23" s="30">
        <v>29732</v>
      </c>
      <c r="AP23" s="46">
        <v>28977</v>
      </c>
      <c r="AQ23" s="30">
        <v>29732</v>
      </c>
      <c r="AR23" s="46">
        <v>28977</v>
      </c>
    </row>
    <row r="24" spans="1:82" ht="18">
      <c r="A24" s="16">
        <v>20</v>
      </c>
      <c r="B24" s="25" t="s">
        <v>39</v>
      </c>
      <c r="C24" s="30">
        <v>44799</v>
      </c>
      <c r="D24" s="46">
        <v>44525</v>
      </c>
      <c r="E24" s="30">
        <v>44799</v>
      </c>
      <c r="F24" s="46">
        <v>44525</v>
      </c>
      <c r="G24" s="30">
        <v>44799</v>
      </c>
      <c r="H24" s="46">
        <v>44525</v>
      </c>
      <c r="I24" s="30">
        <v>44799</v>
      </c>
      <c r="J24" s="46">
        <v>44525</v>
      </c>
      <c r="K24" s="30">
        <v>44799</v>
      </c>
      <c r="L24" s="46">
        <v>44525</v>
      </c>
      <c r="M24" s="30">
        <v>44799</v>
      </c>
      <c r="N24" s="46">
        <v>44525</v>
      </c>
      <c r="O24" s="30">
        <v>44799</v>
      </c>
      <c r="P24" s="46">
        <v>44525</v>
      </c>
      <c r="Q24" s="30">
        <v>44799</v>
      </c>
      <c r="R24" s="46">
        <v>44525</v>
      </c>
      <c r="S24" s="30">
        <v>44799</v>
      </c>
      <c r="T24" s="46">
        <v>44525</v>
      </c>
      <c r="U24" s="30">
        <v>44799</v>
      </c>
      <c r="V24" s="46">
        <v>44525</v>
      </c>
      <c r="W24" s="30">
        <v>44799</v>
      </c>
      <c r="X24" s="46">
        <v>44525</v>
      </c>
      <c r="Y24" s="30">
        <v>44799</v>
      </c>
      <c r="Z24" s="46">
        <v>44525</v>
      </c>
      <c r="AA24" s="30">
        <v>44799</v>
      </c>
      <c r="AB24" s="46">
        <v>44525</v>
      </c>
      <c r="AC24" s="30">
        <v>44799</v>
      </c>
      <c r="AD24" s="46">
        <v>44525</v>
      </c>
      <c r="AE24" s="30">
        <v>44799</v>
      </c>
      <c r="AF24" s="46">
        <v>44525</v>
      </c>
      <c r="AG24" s="30">
        <v>44799</v>
      </c>
      <c r="AH24" s="46">
        <v>44525</v>
      </c>
      <c r="AI24" s="30">
        <v>44799</v>
      </c>
      <c r="AJ24" s="46">
        <v>44525</v>
      </c>
      <c r="AK24" s="30">
        <v>44799</v>
      </c>
      <c r="AL24" s="46">
        <v>44525</v>
      </c>
      <c r="AM24" s="30">
        <v>44799</v>
      </c>
      <c r="AN24" s="46">
        <v>44525</v>
      </c>
      <c r="AO24" s="30">
        <v>44799</v>
      </c>
      <c r="AP24" s="46">
        <v>44525</v>
      </c>
      <c r="AQ24" s="30">
        <v>44799</v>
      </c>
      <c r="AR24" s="46">
        <v>44525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">
      <c r="A25" s="16">
        <v>21</v>
      </c>
      <c r="B25" s="26" t="s">
        <v>40</v>
      </c>
      <c r="C25" s="30">
        <v>119763</v>
      </c>
      <c r="D25" s="46">
        <v>118987</v>
      </c>
      <c r="E25" s="30">
        <v>119763</v>
      </c>
      <c r="F25" s="46">
        <v>118987</v>
      </c>
      <c r="G25" s="30">
        <v>119763</v>
      </c>
      <c r="H25" s="46">
        <v>118987</v>
      </c>
      <c r="I25" s="30">
        <v>119763</v>
      </c>
      <c r="J25" s="46">
        <v>118987</v>
      </c>
      <c r="K25" s="30">
        <v>119763</v>
      </c>
      <c r="L25" s="46">
        <v>118987</v>
      </c>
      <c r="M25" s="30">
        <v>119763</v>
      </c>
      <c r="N25" s="46">
        <v>118987</v>
      </c>
      <c r="O25" s="30">
        <v>119763</v>
      </c>
      <c r="P25" s="46">
        <v>118987</v>
      </c>
      <c r="Q25" s="30">
        <v>119763</v>
      </c>
      <c r="R25" s="46">
        <v>118987</v>
      </c>
      <c r="S25" s="30">
        <v>119763</v>
      </c>
      <c r="T25" s="46">
        <v>118987</v>
      </c>
      <c r="U25" s="30">
        <v>119763</v>
      </c>
      <c r="V25" s="46">
        <v>118987</v>
      </c>
      <c r="W25" s="30">
        <v>119763</v>
      </c>
      <c r="X25" s="46">
        <v>118987</v>
      </c>
      <c r="Y25" s="30">
        <v>119763</v>
      </c>
      <c r="Z25" s="46">
        <v>118987</v>
      </c>
      <c r="AA25" s="30">
        <v>119763</v>
      </c>
      <c r="AB25" s="46">
        <v>118987</v>
      </c>
      <c r="AC25" s="30">
        <v>119763</v>
      </c>
      <c r="AD25" s="46">
        <v>118987</v>
      </c>
      <c r="AE25" s="30">
        <v>119763</v>
      </c>
      <c r="AF25" s="46">
        <v>118987</v>
      </c>
      <c r="AG25" s="30">
        <v>119763</v>
      </c>
      <c r="AH25" s="46">
        <v>118987</v>
      </c>
      <c r="AI25" s="30">
        <v>119763</v>
      </c>
      <c r="AJ25" s="46">
        <v>118987</v>
      </c>
      <c r="AK25" s="30">
        <v>119763</v>
      </c>
      <c r="AL25" s="46">
        <v>118987</v>
      </c>
      <c r="AM25" s="30">
        <v>119763</v>
      </c>
      <c r="AN25" s="46">
        <v>118987</v>
      </c>
      <c r="AO25" s="30">
        <v>119763</v>
      </c>
      <c r="AP25" s="46">
        <v>118987</v>
      </c>
      <c r="AQ25" s="30">
        <v>119763</v>
      </c>
      <c r="AR25" s="46">
        <v>118987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">
      <c r="B26" s="25" t="s">
        <v>41</v>
      </c>
      <c r="C26" s="30">
        <v>856831</v>
      </c>
      <c r="D26" s="46">
        <v>850554</v>
      </c>
      <c r="E26" s="30">
        <v>856831</v>
      </c>
      <c r="F26" s="46">
        <v>850554</v>
      </c>
      <c r="G26" s="30">
        <v>856831</v>
      </c>
      <c r="H26" s="46">
        <v>850554</v>
      </c>
      <c r="I26" s="30">
        <v>856831</v>
      </c>
      <c r="J26" s="46">
        <v>850554</v>
      </c>
      <c r="K26" s="30">
        <v>856831</v>
      </c>
      <c r="L26" s="46">
        <v>850554</v>
      </c>
      <c r="M26" s="30">
        <v>856831</v>
      </c>
      <c r="N26" s="46">
        <v>850554</v>
      </c>
      <c r="O26" s="30">
        <v>856831</v>
      </c>
      <c r="P26" s="46">
        <v>850554</v>
      </c>
      <c r="Q26" s="30">
        <v>856831</v>
      </c>
      <c r="R26" s="46">
        <v>850554</v>
      </c>
      <c r="S26" s="30">
        <v>856831</v>
      </c>
      <c r="T26" s="46">
        <v>850554</v>
      </c>
      <c r="U26" s="30">
        <v>856831</v>
      </c>
      <c r="V26" s="46">
        <v>850554</v>
      </c>
      <c r="W26" s="30">
        <v>856831</v>
      </c>
      <c r="X26" s="46">
        <v>850554</v>
      </c>
      <c r="Y26" s="30">
        <v>856831</v>
      </c>
      <c r="Z26" s="46">
        <v>850554</v>
      </c>
      <c r="AA26" s="30">
        <v>856831</v>
      </c>
      <c r="AB26" s="46">
        <v>850554</v>
      </c>
      <c r="AC26" s="30">
        <v>856831</v>
      </c>
      <c r="AD26" s="46">
        <v>850554</v>
      </c>
      <c r="AE26" s="30">
        <v>856831</v>
      </c>
      <c r="AF26" s="46">
        <v>850554</v>
      </c>
      <c r="AG26" s="30">
        <v>856831</v>
      </c>
      <c r="AH26" s="46">
        <v>850554</v>
      </c>
      <c r="AI26" s="30">
        <v>856831</v>
      </c>
      <c r="AJ26" s="46">
        <v>850554</v>
      </c>
      <c r="AK26" s="30">
        <v>856831</v>
      </c>
      <c r="AL26" s="46">
        <v>850554</v>
      </c>
      <c r="AM26" s="30">
        <v>856831</v>
      </c>
      <c r="AN26" s="46">
        <v>850554</v>
      </c>
      <c r="AO26" s="30">
        <v>856831</v>
      </c>
      <c r="AP26" s="46">
        <v>850554</v>
      </c>
      <c r="AQ26" s="30">
        <v>856831</v>
      </c>
      <c r="AR26" s="46">
        <v>850554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2017-08-25T08:43:14Z</cp:lastPrinted>
  <dcterms:created xsi:type="dcterms:W3CDTF">2009-09-14T07:03:17Z</dcterms:created>
  <dcterms:modified xsi:type="dcterms:W3CDTF">2017-08-25T08:43:37Z</dcterms:modified>
  <cp:category/>
  <cp:version/>
  <cp:contentType/>
  <cp:contentStatus/>
</cp:coreProperties>
</file>